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My Documents\Chad Temp Files\Financial Procedures Manual\Forms\AOC_FS_0400\"/>
    </mc:Choice>
  </mc:AlternateContent>
  <bookViews>
    <workbookView xWindow="0" yWindow="0" windowWidth="17280" windowHeight="7416" tabRatio="766"/>
  </bookViews>
  <sheets>
    <sheet name="Calculation Sheet - Checking" sheetId="1" r:id="rId1"/>
    <sheet name="Pledged Securities" sheetId="2" r:id="rId2"/>
    <sheet name="CSC Owned" sheetId="3" r:id="rId3"/>
    <sheet name="Individual Investment Over FDIC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" i="1" l="1"/>
  <c r="L19" i="1" s="1"/>
  <c r="L21" i="1"/>
  <c r="L13" i="1"/>
  <c r="L20" i="1" l="1"/>
  <c r="J22" i="1"/>
  <c r="L23" i="1" s="1"/>
  <c r="L25" i="1" l="1"/>
  <c r="L27" i="1" s="1"/>
</calcChain>
</file>

<file path=xl/sharedStrings.xml><?xml version="1.0" encoding="utf-8"?>
<sst xmlns="http://schemas.openxmlformats.org/spreadsheetml/2006/main" count="63" uniqueCount="53">
  <si>
    <t xml:space="preserve">             CSC CHECKING INSTITUTION COLLATERAL FORM</t>
  </si>
  <si>
    <t xml:space="preserve">Name of Financial Institution: </t>
  </si>
  <si>
    <t>County Name:</t>
  </si>
  <si>
    <t>For Month Year:</t>
  </si>
  <si>
    <t xml:space="preserve">Prepared By: </t>
  </si>
  <si>
    <t xml:space="preserve">Date Prepared: </t>
  </si>
  <si>
    <t xml:space="preserve">Section 1: </t>
  </si>
  <si>
    <t xml:space="preserve">1) Total Market Value of Securities </t>
  </si>
  <si>
    <t>Section 2:</t>
  </si>
  <si>
    <t>1) Highest Daily Balance of the Checking Account (from Bank Statement)</t>
  </si>
  <si>
    <t>6) Number of Indivdiual Investments over $250,000</t>
  </si>
  <si>
    <t>8) Total Securities Needed</t>
  </si>
  <si>
    <t>____________________________________________</t>
  </si>
  <si>
    <t>If the answer is NO, then more securities must be pledged by the bank</t>
  </si>
  <si>
    <t xml:space="preserve">© 2017 NC Administrative Office of the Courts </t>
  </si>
  <si>
    <t>Section 1:</t>
  </si>
  <si>
    <t>1) Pledge Securities:</t>
  </si>
  <si>
    <t>Description</t>
  </si>
  <si>
    <t>Maturity Date</t>
  </si>
  <si>
    <t>Market Value</t>
  </si>
  <si>
    <t xml:space="preserve">List all investments (at the financial institution where the checking account is located) which </t>
  </si>
  <si>
    <t>Case Number</t>
  </si>
  <si>
    <t>Case Name</t>
  </si>
  <si>
    <t>Bank Account Number</t>
  </si>
  <si>
    <t>Amount</t>
  </si>
  <si>
    <t xml:space="preserve">List any individual investments (at the financial institution where the checking account is located) which </t>
  </si>
  <si>
    <t>5) Total Amount of Individual Investments over $250,000</t>
  </si>
  <si>
    <t>5)Total of Individual Investments over $250,000</t>
  </si>
  <si>
    <t xml:space="preserve">2) Total Of 'CSC Owned' Investments </t>
  </si>
  <si>
    <r>
      <t xml:space="preserve">are also ascribed to CSC ownership (i.e. surplus funds and disputed funds that are </t>
    </r>
    <r>
      <rPr>
        <b/>
        <sz val="11"/>
        <color theme="1"/>
        <rFont val="Calibri"/>
        <family val="2"/>
        <scheme val="minor"/>
      </rPr>
      <t xml:space="preserve">ONLY invested </t>
    </r>
  </si>
  <si>
    <r>
      <t xml:space="preserve">in the CSC name - there is no other secondary name on the account). </t>
    </r>
    <r>
      <rPr>
        <sz val="10"/>
        <rFont val="Arial"/>
        <family val="2"/>
      </rPr>
      <t xml:space="preserve">This would include </t>
    </r>
  </si>
  <si>
    <t>investments less than $250,000 because 'CSC Owned'  have to be added together.</t>
  </si>
  <si>
    <r>
      <t xml:space="preserve">exceeds $250,000.  </t>
    </r>
    <r>
      <rPr>
        <b/>
        <sz val="10"/>
        <rFont val="Arial"/>
        <family val="2"/>
      </rPr>
      <t>This would NOT include investments over $250,000 that are considered CSC Owned.</t>
    </r>
  </si>
  <si>
    <t>2) Total Amount of Investments assesed as CSC Owned</t>
  </si>
  <si>
    <t>3) Total of Checking and CSC Owned Accounts</t>
  </si>
  <si>
    <t>4) Less FDIC for Checking and CSC Owned Accounts</t>
  </si>
  <si>
    <t>9) Are Securities Adequate?</t>
  </si>
  <si>
    <t xml:space="preserve">VALID SECURITIES </t>
  </si>
  <si>
    <t xml:space="preserve">INVALID SECURITIES </t>
  </si>
  <si>
    <t>GNMA/GNR (Ginnie Mae)</t>
  </si>
  <si>
    <t>FNMA (Fannie Mae)</t>
  </si>
  <si>
    <t>US Treasury Notes/Bills</t>
  </si>
  <si>
    <t>FHLB (Federal Home Loan Bank)</t>
  </si>
  <si>
    <t>SBA/SBAP/SBIC (Small Bus Admin)</t>
  </si>
  <si>
    <t>FHLMC (Freddie Mac)</t>
  </si>
  <si>
    <t>State of NC Obligations</t>
  </si>
  <si>
    <t xml:space="preserve">FFCB (Federal Farm Credit Bank) </t>
  </si>
  <si>
    <t>NC County/City Obligations</t>
  </si>
  <si>
    <t>Ensure all pledges meet the criteria of N.C.G.S. 7A-112 (as indicated below)</t>
  </si>
  <si>
    <t xml:space="preserve"> should be entered in the other worksheets as needed)</t>
  </si>
  <si>
    <t xml:space="preserve">7) Less Available FDIC insurance for Individual Investments </t>
  </si>
  <si>
    <t>(No amounts should be entered on this worksheet EXCEPT Section 2, Item 1 (highlighted in red). All other amounts</t>
  </si>
  <si>
    <t>AOC-FS-0400, Rev 09/17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</si>
</sst>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Arial"/>
      <family val="2"/>
    </font>
    <font>
      <sz val="11"/>
      <color theme="1"/>
      <name val="Arial"/>
      <family val="2"/>
    </font>
    <font>
      <b/>
      <sz val="14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8" fillId="0" borderId="0" xfId="0" applyFont="1"/>
    <xf numFmtId="44" fontId="0" fillId="0" borderId="0" xfId="1" applyFont="1"/>
    <xf numFmtId="0" fontId="10" fillId="0" borderId="0" xfId="0" applyFont="1"/>
    <xf numFmtId="0" fontId="11" fillId="0" borderId="0" xfId="0" applyFont="1"/>
    <xf numFmtId="44" fontId="11" fillId="0" borderId="0" xfId="1" applyFont="1"/>
    <xf numFmtId="14" fontId="0" fillId="0" borderId="0" xfId="0" applyNumberFormat="1"/>
    <xf numFmtId="0" fontId="8" fillId="0" borderId="0" xfId="0" applyFont="1" applyProtection="1">
      <protection locked="0"/>
    </xf>
    <xf numFmtId="0" fontId="0" fillId="0" borderId="0" xfId="0" applyProtection="1">
      <protection locked="0"/>
    </xf>
    <xf numFmtId="44" fontId="0" fillId="0" borderId="0" xfId="1" applyFont="1" applyProtection="1">
      <protection locked="0"/>
    </xf>
    <xf numFmtId="0" fontId="10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11" fillId="0" borderId="0" xfId="0" applyFont="1" applyAlignment="1" applyProtection="1">
      <alignment horizontal="center"/>
      <protection locked="0"/>
    </xf>
    <xf numFmtId="44" fontId="11" fillId="0" borderId="0" xfId="1" applyFont="1" applyAlignment="1" applyProtection="1">
      <alignment horizontal="center"/>
      <protection locked="0"/>
    </xf>
    <xf numFmtId="0" fontId="11" fillId="0" borderId="0" xfId="0" applyFont="1" applyAlignment="1">
      <alignment horizontal="center"/>
    </xf>
    <xf numFmtId="44" fontId="11" fillId="0" borderId="0" xfId="1" applyFont="1" applyAlignment="1">
      <alignment horizontal="center"/>
    </xf>
    <xf numFmtId="0" fontId="14" fillId="0" borderId="0" xfId="0" applyFont="1"/>
    <xf numFmtId="0" fontId="15" fillId="0" borderId="0" xfId="0" applyFont="1"/>
    <xf numFmtId="44" fontId="0" fillId="0" borderId="1" xfId="1" applyFont="1" applyBorder="1" applyProtection="1">
      <protection locked="0"/>
    </xf>
    <xf numFmtId="0" fontId="3" fillId="0" borderId="0" xfId="0" applyFont="1" applyProtection="1">
      <protection locked="0"/>
    </xf>
    <xf numFmtId="0" fontId="0" fillId="0" borderId="0" xfId="0" applyBorder="1" applyProtection="1">
      <protection locked="0"/>
    </xf>
    <xf numFmtId="0" fontId="1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16" fillId="0" borderId="0" xfId="0" applyFont="1" applyProtection="1">
      <protection locked="0"/>
    </xf>
    <xf numFmtId="44" fontId="0" fillId="0" borderId="0" xfId="1" applyFont="1" applyBorder="1" applyProtection="1">
      <protection locked="0"/>
    </xf>
    <xf numFmtId="0" fontId="7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5" fillId="0" borderId="0" xfId="0" applyFont="1" applyProtection="1">
      <protection locked="0"/>
    </xf>
    <xf numFmtId="44" fontId="0" fillId="0" borderId="0" xfId="0" applyNumberFormat="1" applyBorder="1" applyProtection="1">
      <protection locked="0"/>
    </xf>
    <xf numFmtId="44" fontId="0" fillId="0" borderId="1" xfId="1" applyFont="1" applyBorder="1" applyProtection="1">
      <protection hidden="1"/>
    </xf>
    <xf numFmtId="0" fontId="0" fillId="0" borderId="1" xfId="0" applyBorder="1" applyProtection="1">
      <protection hidden="1"/>
    </xf>
    <xf numFmtId="44" fontId="13" fillId="0" borderId="1" xfId="1" applyFont="1" applyBorder="1" applyAlignment="1" applyProtection="1">
      <alignment horizontal="center"/>
      <protection hidden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topLeftCell="A16" zoomScale="85" zoomScaleNormal="85" workbookViewId="0">
      <selection activeCell="F33" sqref="F33"/>
    </sheetView>
  </sheetViews>
  <sheetFormatPr defaultRowHeight="14.4" x14ac:dyDescent="0.3"/>
  <cols>
    <col min="1" max="10" width="8.88671875" style="8"/>
    <col min="11" max="11" width="8.88671875" style="8" customWidth="1"/>
    <col min="12" max="12" width="21" style="21" customWidth="1"/>
    <col min="13" max="16384" width="8.88671875" style="8"/>
  </cols>
  <sheetData>
    <row r="1" spans="1:12" ht="26.4" customHeight="1" x14ac:dyDescent="0.45">
      <c r="A1" s="20" t="s">
        <v>0</v>
      </c>
    </row>
    <row r="2" spans="1:12" x14ac:dyDescent="0.3">
      <c r="B2" s="22" t="s">
        <v>51</v>
      </c>
    </row>
    <row r="3" spans="1:12" x14ac:dyDescent="0.3">
      <c r="B3" s="22" t="s">
        <v>49</v>
      </c>
    </row>
    <row r="4" spans="1:12" x14ac:dyDescent="0.3">
      <c r="B4" s="22"/>
    </row>
    <row r="5" spans="1:12" ht="18" x14ac:dyDescent="0.35">
      <c r="B5" s="23" t="s">
        <v>1</v>
      </c>
      <c r="F5" s="8" t="s">
        <v>12</v>
      </c>
    </row>
    <row r="6" spans="1:12" ht="18" x14ac:dyDescent="0.35">
      <c r="B6" s="23" t="s">
        <v>2</v>
      </c>
      <c r="F6" s="8" t="s">
        <v>12</v>
      </c>
    </row>
    <row r="7" spans="1:12" ht="18" x14ac:dyDescent="0.35">
      <c r="B7" s="23" t="s">
        <v>3</v>
      </c>
      <c r="F7" s="8" t="s">
        <v>12</v>
      </c>
    </row>
    <row r="8" spans="1:12" ht="18" x14ac:dyDescent="0.35">
      <c r="B8" s="23" t="s">
        <v>4</v>
      </c>
      <c r="F8" s="8" t="s">
        <v>12</v>
      </c>
    </row>
    <row r="9" spans="1:12" ht="18" x14ac:dyDescent="0.35">
      <c r="B9" s="23" t="s">
        <v>5</v>
      </c>
      <c r="F9" s="8" t="s">
        <v>12</v>
      </c>
    </row>
    <row r="12" spans="1:12" ht="18" x14ac:dyDescent="0.35">
      <c r="B12" s="24" t="s">
        <v>6</v>
      </c>
    </row>
    <row r="13" spans="1:12" ht="18" x14ac:dyDescent="0.35">
      <c r="B13" s="23" t="s">
        <v>7</v>
      </c>
      <c r="L13" s="31">
        <f>SUM('Pledged Securities'!H:H)</f>
        <v>0</v>
      </c>
    </row>
    <row r="14" spans="1:12" ht="18" x14ac:dyDescent="0.35">
      <c r="B14" s="23"/>
    </row>
    <row r="15" spans="1:12" ht="18" x14ac:dyDescent="0.35">
      <c r="B15" s="23"/>
    </row>
    <row r="16" spans="1:12" ht="18" x14ac:dyDescent="0.35">
      <c r="B16" s="24" t="s">
        <v>8</v>
      </c>
    </row>
    <row r="17" spans="2:12" ht="18" x14ac:dyDescent="0.35">
      <c r="B17" s="25" t="s">
        <v>9</v>
      </c>
      <c r="C17" s="23"/>
      <c r="D17" s="23"/>
      <c r="E17" s="23"/>
      <c r="L17" s="19"/>
    </row>
    <row r="18" spans="2:12" ht="18" x14ac:dyDescent="0.35">
      <c r="B18" s="23" t="s">
        <v>33</v>
      </c>
      <c r="C18" s="23"/>
      <c r="D18" s="23"/>
      <c r="E18" s="23"/>
      <c r="L18" s="31">
        <f>SUM('CSC Owned'!H:H)</f>
        <v>0</v>
      </c>
    </row>
    <row r="19" spans="2:12" ht="18" x14ac:dyDescent="0.35">
      <c r="B19" s="23" t="s">
        <v>34</v>
      </c>
      <c r="C19" s="23"/>
      <c r="D19" s="23"/>
      <c r="E19" s="23"/>
      <c r="L19" s="31">
        <f>SUM(L17:L18)</f>
        <v>0</v>
      </c>
    </row>
    <row r="20" spans="2:12" ht="18" x14ac:dyDescent="0.35">
      <c r="B20" s="23" t="s">
        <v>35</v>
      </c>
      <c r="C20" s="23"/>
      <c r="D20" s="23"/>
      <c r="E20" s="23"/>
      <c r="L20" s="31">
        <f>IF(L19&gt;250000,250000*-1,0)</f>
        <v>0</v>
      </c>
    </row>
    <row r="21" spans="2:12" ht="18" x14ac:dyDescent="0.35">
      <c r="B21" s="23" t="s">
        <v>26</v>
      </c>
      <c r="C21" s="23"/>
      <c r="D21" s="23"/>
      <c r="E21" s="23"/>
      <c r="L21" s="31">
        <f>SUM('Individual Investment Over FDIC'!H:H)</f>
        <v>0</v>
      </c>
    </row>
    <row r="22" spans="2:12" ht="18" x14ac:dyDescent="0.35">
      <c r="B22" s="23" t="s">
        <v>10</v>
      </c>
      <c r="C22" s="23"/>
      <c r="D22" s="23"/>
      <c r="E22" s="23"/>
      <c r="J22" s="32">
        <f>COUNT('Individual Investment Over FDIC'!H:H)</f>
        <v>0</v>
      </c>
      <c r="L22" s="26"/>
    </row>
    <row r="23" spans="2:12" ht="18" x14ac:dyDescent="0.35">
      <c r="B23" s="23" t="s">
        <v>50</v>
      </c>
      <c r="C23" s="23"/>
      <c r="D23" s="23"/>
      <c r="E23" s="23"/>
      <c r="L23" s="31">
        <f>+J22*250000*-1</f>
        <v>0</v>
      </c>
    </row>
    <row r="24" spans="2:12" ht="18" x14ac:dyDescent="0.35">
      <c r="B24" s="23"/>
      <c r="C24" s="23"/>
      <c r="D24" s="23"/>
      <c r="E24" s="23"/>
    </row>
    <row r="25" spans="2:12" ht="18" x14ac:dyDescent="0.35">
      <c r="B25" s="23" t="s">
        <v>11</v>
      </c>
      <c r="C25" s="23"/>
      <c r="D25" s="23"/>
      <c r="E25" s="23"/>
      <c r="L25" s="31">
        <f>IF(L19&gt;250000,SUM(L19:L23),SUM(L21:L23))</f>
        <v>0</v>
      </c>
    </row>
    <row r="26" spans="2:12" ht="18" x14ac:dyDescent="0.35">
      <c r="B26" s="23"/>
      <c r="C26" s="23"/>
      <c r="D26" s="23"/>
      <c r="E26" s="23"/>
    </row>
    <row r="27" spans="2:12" ht="18" x14ac:dyDescent="0.35">
      <c r="B27" s="23" t="s">
        <v>36</v>
      </c>
      <c r="C27" s="23"/>
      <c r="D27" s="23"/>
      <c r="E27" s="23"/>
      <c r="L27" s="33" t="str">
        <f>IF(L25&gt;L13,"NO","YES")</f>
        <v>YES</v>
      </c>
    </row>
    <row r="29" spans="2:12" ht="15.6" x14ac:dyDescent="0.3">
      <c r="B29" s="27" t="s">
        <v>13</v>
      </c>
      <c r="C29" s="28"/>
      <c r="D29" s="28"/>
      <c r="E29" s="28"/>
      <c r="F29" s="28"/>
      <c r="G29" s="28"/>
      <c r="H29" s="28"/>
      <c r="I29" s="28"/>
    </row>
    <row r="30" spans="2:12" ht="18" x14ac:dyDescent="0.35">
      <c r="B30" s="29"/>
      <c r="L30" s="30"/>
    </row>
    <row r="31" spans="2:12" x14ac:dyDescent="0.3">
      <c r="B31" s="8" t="s">
        <v>52</v>
      </c>
    </row>
    <row r="32" spans="2:12" x14ac:dyDescent="0.3">
      <c r="B32" s="8" t="s">
        <v>14</v>
      </c>
    </row>
  </sheetData>
  <sheetProtection sheet="1" objects="1" scenarios="1"/>
  <pageMargins left="0.7" right="0.7" top="0.75" bottom="0.75" header="0.3" footer="0.3"/>
  <pageSetup scale="90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activeCell="H6" sqref="H6"/>
    </sheetView>
  </sheetViews>
  <sheetFormatPr defaultRowHeight="14.4" x14ac:dyDescent="0.3"/>
  <cols>
    <col min="1" max="1" width="12.33203125" customWidth="1"/>
    <col min="6" max="6" width="14.44140625" customWidth="1"/>
    <col min="8" max="8" width="18" style="2" customWidth="1"/>
  </cols>
  <sheetData>
    <row r="1" spans="1:8" ht="15.6" x14ac:dyDescent="0.3">
      <c r="A1" s="1" t="s">
        <v>15</v>
      </c>
    </row>
    <row r="2" spans="1:8" ht="15.6" x14ac:dyDescent="0.3">
      <c r="A2" s="3" t="s">
        <v>16</v>
      </c>
    </row>
    <row r="3" spans="1:8" x14ac:dyDescent="0.3">
      <c r="A3" t="s">
        <v>48</v>
      </c>
    </row>
    <row r="5" spans="1:8" x14ac:dyDescent="0.3">
      <c r="A5" s="4" t="s">
        <v>17</v>
      </c>
      <c r="F5" s="4" t="s">
        <v>18</v>
      </c>
      <c r="H5" s="5" t="s">
        <v>19</v>
      </c>
    </row>
    <row r="6" spans="1:8" x14ac:dyDescent="0.3">
      <c r="F6" s="6"/>
    </row>
    <row r="20" spans="1:7" x14ac:dyDescent="0.3">
      <c r="A20" s="17" t="s">
        <v>37</v>
      </c>
      <c r="B20" s="18"/>
      <c r="C20" s="18"/>
      <c r="D20" s="18"/>
      <c r="E20" s="17" t="s">
        <v>38</v>
      </c>
      <c r="F20" s="18"/>
      <c r="G20" s="18"/>
    </row>
    <row r="21" spans="1:7" x14ac:dyDescent="0.3">
      <c r="A21" s="18" t="s">
        <v>39</v>
      </c>
      <c r="B21" s="18"/>
      <c r="C21" s="18"/>
      <c r="D21" s="18"/>
      <c r="E21" s="18" t="s">
        <v>40</v>
      </c>
      <c r="F21" s="18"/>
      <c r="G21" s="18"/>
    </row>
    <row r="22" spans="1:7" x14ac:dyDescent="0.3">
      <c r="A22" s="18" t="s">
        <v>41</v>
      </c>
      <c r="B22" s="18"/>
      <c r="C22" s="18"/>
      <c r="D22" s="18"/>
      <c r="E22" s="18" t="s">
        <v>42</v>
      </c>
      <c r="F22" s="18"/>
      <c r="G22" s="18"/>
    </row>
    <row r="23" spans="1:7" x14ac:dyDescent="0.3">
      <c r="A23" s="18" t="s">
        <v>43</v>
      </c>
      <c r="B23" s="18"/>
      <c r="C23" s="18"/>
      <c r="D23" s="18"/>
      <c r="E23" s="18" t="s">
        <v>44</v>
      </c>
      <c r="F23" s="18"/>
      <c r="G23" s="18"/>
    </row>
    <row r="24" spans="1:7" x14ac:dyDescent="0.3">
      <c r="A24" s="18" t="s">
        <v>45</v>
      </c>
      <c r="B24" s="18"/>
      <c r="C24" s="18"/>
      <c r="D24" s="18"/>
      <c r="E24" s="18" t="s">
        <v>46</v>
      </c>
      <c r="F24" s="18"/>
      <c r="G24" s="18"/>
    </row>
    <row r="25" spans="1:7" x14ac:dyDescent="0.3">
      <c r="A25" s="18" t="s">
        <v>47</v>
      </c>
      <c r="B25" s="18"/>
      <c r="C25" s="18"/>
      <c r="D25" s="18"/>
      <c r="E25" s="18"/>
      <c r="F25" s="18"/>
      <c r="G25" s="1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selection activeCell="H9" sqref="H9:H10"/>
    </sheetView>
  </sheetViews>
  <sheetFormatPr defaultRowHeight="14.4" x14ac:dyDescent="0.3"/>
  <cols>
    <col min="1" max="1" width="17.33203125" customWidth="1"/>
    <col min="2" max="2" width="1.33203125" customWidth="1"/>
    <col min="3" max="3" width="21.6640625" customWidth="1"/>
    <col min="4" max="4" width="1" customWidth="1"/>
    <col min="5" max="5" width="23.88671875" customWidth="1"/>
    <col min="6" max="6" width="1.44140625" customWidth="1"/>
    <col min="7" max="7" width="1.33203125" customWidth="1"/>
    <col min="8" max="8" width="19.88671875" style="2" customWidth="1"/>
  </cols>
  <sheetData>
    <row r="1" spans="1:9" ht="15.6" x14ac:dyDescent="0.3">
      <c r="A1" s="7" t="s">
        <v>8</v>
      </c>
      <c r="B1" s="8"/>
      <c r="C1" s="8"/>
      <c r="D1" s="8"/>
      <c r="E1" s="8"/>
      <c r="F1" s="8"/>
      <c r="G1" s="8"/>
      <c r="H1" s="9"/>
      <c r="I1" s="8"/>
    </row>
    <row r="2" spans="1:9" ht="15.6" x14ac:dyDescent="0.3">
      <c r="A2" s="10" t="s">
        <v>28</v>
      </c>
      <c r="B2" s="8"/>
      <c r="C2" s="8"/>
      <c r="D2" s="8"/>
      <c r="E2" s="8"/>
      <c r="F2" s="8"/>
      <c r="G2" s="8"/>
      <c r="H2" s="9"/>
      <c r="I2" s="8"/>
    </row>
    <row r="3" spans="1:9" x14ac:dyDescent="0.3">
      <c r="A3" s="8" t="s">
        <v>20</v>
      </c>
      <c r="B3" s="8"/>
      <c r="C3" s="8"/>
      <c r="D3" s="8"/>
      <c r="E3" s="8"/>
      <c r="F3" s="8"/>
      <c r="G3" s="8"/>
      <c r="H3" s="9"/>
      <c r="I3" s="8"/>
    </row>
    <row r="4" spans="1:9" x14ac:dyDescent="0.3">
      <c r="A4" s="8" t="s">
        <v>29</v>
      </c>
      <c r="B4" s="8"/>
      <c r="C4" s="8"/>
      <c r="D4" s="8"/>
      <c r="E4" s="8"/>
      <c r="F4" s="8"/>
      <c r="G4" s="8"/>
      <c r="H4" s="9"/>
      <c r="I4" s="8"/>
    </row>
    <row r="5" spans="1:9" x14ac:dyDescent="0.3">
      <c r="A5" s="11" t="s">
        <v>30</v>
      </c>
      <c r="B5" s="8"/>
      <c r="C5" s="8"/>
      <c r="D5" s="8"/>
      <c r="E5" s="8"/>
      <c r="F5" s="8"/>
      <c r="G5" s="8"/>
      <c r="H5" s="9"/>
      <c r="I5" s="8"/>
    </row>
    <row r="6" spans="1:9" x14ac:dyDescent="0.3">
      <c r="A6" s="8" t="s">
        <v>31</v>
      </c>
      <c r="B6" s="8"/>
      <c r="C6" s="8"/>
      <c r="D6" s="8"/>
      <c r="E6" s="8"/>
      <c r="F6" s="8"/>
      <c r="G6" s="8"/>
      <c r="H6" s="9"/>
      <c r="I6" s="8"/>
    </row>
    <row r="7" spans="1:9" x14ac:dyDescent="0.3">
      <c r="A7" s="8"/>
      <c r="B7" s="8"/>
      <c r="C7" s="8"/>
      <c r="D7" s="8"/>
      <c r="E7" s="8"/>
      <c r="F7" s="8"/>
      <c r="G7" s="8"/>
      <c r="H7" s="9"/>
      <c r="I7" s="8"/>
    </row>
    <row r="8" spans="1:9" x14ac:dyDescent="0.3">
      <c r="A8" s="13" t="s">
        <v>21</v>
      </c>
      <c r="B8" s="8"/>
      <c r="C8" s="13" t="s">
        <v>22</v>
      </c>
      <c r="D8" s="8"/>
      <c r="E8" s="12" t="s">
        <v>23</v>
      </c>
      <c r="F8" s="8"/>
      <c r="G8" s="8"/>
      <c r="H8" s="14" t="s">
        <v>24</v>
      </c>
      <c r="I8" s="8"/>
    </row>
    <row r="9" spans="1:9" x14ac:dyDescent="0.3">
      <c r="A9" s="8"/>
      <c r="B9" s="8"/>
      <c r="C9" s="8"/>
      <c r="D9" s="8"/>
      <c r="E9" s="8"/>
      <c r="F9" s="8"/>
      <c r="G9" s="8"/>
      <c r="H9" s="9"/>
      <c r="I9" s="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A5" sqref="A5:XFD5"/>
    </sheetView>
  </sheetViews>
  <sheetFormatPr defaultRowHeight="14.4" x14ac:dyDescent="0.3"/>
  <cols>
    <col min="8" max="8" width="13.88671875" customWidth="1"/>
  </cols>
  <sheetData>
    <row r="1" spans="1:8" ht="15.6" x14ac:dyDescent="0.3">
      <c r="A1" s="1" t="s">
        <v>8</v>
      </c>
      <c r="H1" s="2"/>
    </row>
    <row r="2" spans="1:8" ht="15.6" x14ac:dyDescent="0.3">
      <c r="A2" s="3" t="s">
        <v>27</v>
      </c>
      <c r="H2" s="2"/>
    </row>
    <row r="3" spans="1:8" x14ac:dyDescent="0.3">
      <c r="A3" t="s">
        <v>25</v>
      </c>
      <c r="H3" s="2"/>
    </row>
    <row r="4" spans="1:8" x14ac:dyDescent="0.3">
      <c r="A4" t="s">
        <v>32</v>
      </c>
      <c r="H4" s="2"/>
    </row>
    <row r="5" spans="1:8" x14ac:dyDescent="0.3">
      <c r="H5" s="2"/>
    </row>
    <row r="6" spans="1:8" x14ac:dyDescent="0.3">
      <c r="A6" s="4" t="s">
        <v>21</v>
      </c>
      <c r="C6" s="15" t="s">
        <v>22</v>
      </c>
      <c r="E6" s="4" t="s">
        <v>23</v>
      </c>
      <c r="H6" s="16" t="s">
        <v>24</v>
      </c>
    </row>
    <row r="7" spans="1:8" x14ac:dyDescent="0.3">
      <c r="H7" s="2"/>
    </row>
    <row r="8" spans="1:8" x14ac:dyDescent="0.3">
      <c r="H8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Calculation Sheet - Checking</vt:lpstr>
      <vt:lpstr>Pledged Securities</vt:lpstr>
      <vt:lpstr>CSC Owned</vt:lpstr>
      <vt:lpstr>Individual Investment Over FDIC</vt:lpstr>
    </vt:vector>
  </TitlesOfParts>
  <Company>NCAOC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2017-08-25T19:41:35Z</cp:lastPrinted>
  <dcterms:created xsi:type="dcterms:W3CDTF">2017-06-16T19:57:23Z</dcterms:created>
  <dcterms:modified xsi:type="dcterms:W3CDTF">2017-09-15T18:39:09Z</dcterms:modified>
</cp:coreProperties>
</file>