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1505" windowHeight="6630" activeTab="0"/>
  </bookViews>
  <sheets>
    <sheet name="Excel Instructions" sheetId="1" r:id="rId1"/>
    <sheet name="Manual Instructions" sheetId="2" r:id="rId2"/>
    <sheet name="Table" sheetId="3" r:id="rId3"/>
    <sheet name="Master" sheetId="4" r:id="rId4"/>
    <sheet name="Jan" sheetId="5" r:id="rId5"/>
    <sheet name="Feb" sheetId="6" r:id="rId6"/>
    <sheet name="Mar" sheetId="7" r:id="rId7"/>
    <sheet name="Apr" sheetId="8" r:id="rId8"/>
    <sheet name="May" sheetId="9" r:id="rId9"/>
    <sheet name="Jun" sheetId="10" r:id="rId10"/>
    <sheet name="Jul" sheetId="11" r:id="rId11"/>
    <sheet name="Aug" sheetId="12" r:id="rId12"/>
    <sheet name="Sep" sheetId="13" r:id="rId13"/>
    <sheet name="Oct" sheetId="14" r:id="rId14"/>
    <sheet name="Nov" sheetId="15" r:id="rId15"/>
    <sheet name="Dec" sheetId="16" r:id="rId16"/>
  </sheets>
  <definedNames>
    <definedName name="_xlnm.Print_Titles" localSheetId="0">'Excel Instructions'!$1:$1</definedName>
  </definedNames>
  <calcPr fullCalcOnLoad="1"/>
</workbook>
</file>

<file path=xl/sharedStrings.xml><?xml version="1.0" encoding="utf-8"?>
<sst xmlns="http://schemas.openxmlformats.org/spreadsheetml/2006/main" count="1052" uniqueCount="94">
  <si>
    <t xml:space="preserve">REVIEW the form carefully.   </t>
  </si>
  <si>
    <r>
      <t>#######</t>
    </r>
    <r>
      <rPr>
        <b/>
        <sz val="10"/>
        <rFont val="Times"/>
        <family val="0"/>
      </rPr>
      <t>-</t>
    </r>
    <r>
      <rPr>
        <sz val="10"/>
        <rFont val="Times"/>
        <family val="0"/>
      </rPr>
      <t xml:space="preserve"> This occurs when (1) the column is too narrow; (2) a formula is deleted or changed;  (3) data was entered in the wrong format. </t>
    </r>
  </si>
  <si>
    <r>
      <t>Accidently Deleted Formula?</t>
    </r>
    <r>
      <rPr>
        <sz val="10"/>
        <rFont val="Times"/>
        <family val="0"/>
      </rPr>
      <t xml:space="preserve"> - Open spreadsheet labeled  "Sample", then go to the cell where the formula was deleted or changed, copy the formula, return to the worksheet with the deleted formula and paste.</t>
    </r>
  </si>
  <si>
    <r>
      <t>Total Hours Worked is Wrong</t>
    </r>
    <r>
      <rPr>
        <sz val="10"/>
        <rFont val="Times"/>
        <family val="0"/>
      </rPr>
      <t xml:space="preserve"> - Make sure the AM or PM in columns C - F is correct</t>
    </r>
  </si>
  <si>
    <t>DISTRIBUTION:</t>
  </si>
  <si>
    <t>Name Of Employee</t>
  </si>
  <si>
    <t>Year</t>
  </si>
  <si>
    <t>Work Start</t>
  </si>
  <si>
    <t>Work Stop</t>
  </si>
  <si>
    <t>Total Hrs.</t>
  </si>
  <si>
    <t>Day</t>
  </si>
  <si>
    <t>Date</t>
  </si>
  <si>
    <t>Time</t>
  </si>
  <si>
    <t>Out</t>
  </si>
  <si>
    <t>In</t>
  </si>
  <si>
    <t>Worked</t>
  </si>
  <si>
    <t>Mon</t>
  </si>
  <si>
    <t>Tue</t>
  </si>
  <si>
    <t>Wed</t>
  </si>
  <si>
    <t>Thu</t>
  </si>
  <si>
    <t>Fri</t>
  </si>
  <si>
    <t>Sat</t>
  </si>
  <si>
    <t>Sun</t>
  </si>
  <si>
    <t>Week's Total And Supervisor's Approved:</t>
  </si>
  <si>
    <t>Signature Of Employee</t>
  </si>
  <si>
    <t>Signature Of Supervisor</t>
  </si>
  <si>
    <t>Lunch</t>
  </si>
  <si>
    <t xml:space="preserve">Original-Timekeeper </t>
  </si>
  <si>
    <t>PRINT COPY</t>
  </si>
  <si>
    <r>
      <t>Signature of Employee</t>
    </r>
    <r>
      <rPr>
        <sz val="10"/>
        <rFont val="Times"/>
        <family val="0"/>
      </rPr>
      <t xml:space="preserve">:  Sign your name. </t>
    </r>
  </si>
  <si>
    <t>STEPS</t>
  </si>
  <si>
    <t>Go to SECTION I</t>
  </si>
  <si>
    <r>
      <t>Signature of Supervisor</t>
    </r>
    <r>
      <rPr>
        <sz val="10"/>
        <rFont val="Times"/>
        <family val="0"/>
      </rPr>
      <t>:  Give to your supervisor to sign and date.</t>
    </r>
  </si>
  <si>
    <t>Troubleshooting</t>
  </si>
  <si>
    <r>
      <t>Huge numbers</t>
    </r>
    <r>
      <rPr>
        <sz val="10"/>
        <rFont val="Times"/>
        <family val="0"/>
      </rPr>
      <t xml:space="preserve"> - If you entered a number and the time shown is 24 times higher (e.g. you entered 8 for eight hours and the time shown is 192:00,  the program thinks 8 = 8 days and converts it to 192 hours (8 X 24 = 192).  Enter eight hours as 8:00.</t>
    </r>
  </si>
  <si>
    <t>INSTRUCTIONS:  See Excel Instructions</t>
  </si>
  <si>
    <t>Judicial Branch of Government</t>
  </si>
  <si>
    <r>
      <t xml:space="preserve">#VALUE! </t>
    </r>
    <r>
      <rPr>
        <sz val="10"/>
        <rFont val="Times"/>
        <family val="0"/>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</si>
  <si>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 xml:space="preserve">Page is Too Big to print on one page </t>
    </r>
    <r>
      <rPr>
        <b/>
        <sz val="10"/>
        <rFont val="Times"/>
        <family val="0"/>
      </rPr>
      <t xml:space="preserve">-  </t>
    </r>
    <r>
      <rPr>
        <sz val="10"/>
        <rFont val="Times"/>
        <family val="0"/>
      </rPr>
      <t>Go to File, then to Page Setup, then to Margins, set all margins to "0"; If it is still too big, reduce the width of column M; if it is still too big; Go to File, then to Page Setup, then to Page, adjust the scaling to 98% or a lesser %.</t>
    </r>
  </si>
  <si>
    <t>Department/Office</t>
  </si>
  <si>
    <t>Position No.</t>
  </si>
  <si>
    <t>County/District</t>
  </si>
  <si>
    <t>Recap of Actual Hours: Minutes Worked</t>
  </si>
  <si>
    <t>Regular Hrs:Mins.</t>
  </si>
  <si>
    <t>Overtime Hrs:Mins.</t>
  </si>
  <si>
    <t>Remarks</t>
  </si>
  <si>
    <t>E X A M P L E</t>
  </si>
  <si>
    <r>
      <t>Work Start Time</t>
    </r>
    <r>
      <rPr>
        <sz val="10"/>
        <rFont val="Times"/>
        <family val="0"/>
      </rPr>
      <t xml:space="preserve">:  Go to CELLS C12 - C50, to enter the actual time you begin work each day, not the time you arrive at work.  </t>
    </r>
    <r>
      <rPr>
        <b/>
        <sz val="10"/>
        <rFont val="Times"/>
        <family val="0"/>
      </rPr>
      <t>NOTE: you must enter AM or PM as appropriate with a space after the time.   Example enter 8:00 AM</t>
    </r>
  </si>
  <si>
    <r>
      <t>Lunch Time Out</t>
    </r>
    <r>
      <rPr>
        <sz val="10"/>
        <rFont val="Times"/>
        <family val="0"/>
      </rPr>
      <t xml:space="preserve">:  Go to CELLS D12 - D50, to enter the actual time you stop work for lunch each day. </t>
    </r>
    <r>
      <rPr>
        <b/>
        <sz val="10"/>
        <rFont val="Times"/>
        <family val="0"/>
      </rPr>
      <t>NOTE: you must enter AM or PM as appropriate with a space after the time.  Example enter noon as 12:00 PM.</t>
    </r>
  </si>
  <si>
    <r>
      <t>Lunch Time In</t>
    </r>
    <r>
      <rPr>
        <sz val="10"/>
        <rFont val="Times"/>
        <family val="0"/>
      </rPr>
      <t xml:space="preserve">: Go to CELLS E12 - E50, to enter the actual time you begin work after lunch. </t>
    </r>
    <r>
      <rPr>
        <b/>
        <sz val="10"/>
        <rFont val="Times"/>
        <family val="0"/>
      </rPr>
      <t>NOTE: you must enter AM or PM as appropriate with a space after the time.  Example enter 1:00 PM.</t>
    </r>
  </si>
  <si>
    <r>
      <t>Work Stop Time</t>
    </r>
    <r>
      <rPr>
        <sz val="10"/>
        <rFont val="Times"/>
        <family val="0"/>
      </rPr>
      <t xml:space="preserve">:  Go to CELLS F12 - F50, to enter the actual time you stop work, not the time you leave. </t>
    </r>
    <r>
      <rPr>
        <b/>
        <sz val="10"/>
        <rFont val="Times"/>
        <family val="0"/>
      </rPr>
      <t>NOTE: you must enter AM or PM as appropriate with a space after the time.  Example enter 5:00 PM.</t>
    </r>
  </si>
  <si>
    <t>MANUAL INSTRUCTIONS:</t>
  </si>
  <si>
    <t>TOTAL PAY PERIOD HOURS:MIN. Worked</t>
  </si>
  <si>
    <t xml:space="preserve">IMPORTANT!!! Save this Excel file to a folder on your computer; go to File, then Save as.   </t>
  </si>
  <si>
    <r>
      <t xml:space="preserve">Date:  </t>
    </r>
    <r>
      <rPr>
        <sz val="10"/>
        <rFont val="Times"/>
        <family val="0"/>
      </rPr>
      <t>Enter the dates by the corresponding day in</t>
    </r>
    <r>
      <rPr>
        <b/>
        <sz val="10"/>
        <rFont val="Times"/>
        <family val="0"/>
      </rPr>
      <t xml:space="preserve">  </t>
    </r>
    <r>
      <rPr>
        <sz val="10"/>
        <rFont val="Times"/>
        <family val="0"/>
      </rPr>
      <t xml:space="preserve">CELLS B12 - B50. </t>
    </r>
  </si>
  <si>
    <t>RECORDING TIME:</t>
  </si>
  <si>
    <t>Next Pay Period</t>
  </si>
  <si>
    <t>State of North Carolina</t>
  </si>
  <si>
    <r>
      <t xml:space="preserve">Work Start Time  </t>
    </r>
    <r>
      <rPr>
        <sz val="10"/>
        <rFont val="Times"/>
        <family val="0"/>
      </rPr>
      <t>- Enter the time you actually began work, even if it is not your scheduled arrival time. If you began work at eight thirty in the morning, enter 8:30.</t>
    </r>
  </si>
  <si>
    <r>
      <t xml:space="preserve">Lunch (Out/In) </t>
    </r>
    <r>
      <rPr>
        <sz val="10"/>
        <rFont val="Times"/>
        <family val="0"/>
      </rPr>
      <t>- Enter the actual time you stopped work for lunch and the actual time you resumed work, even if this is different from your scheduled lunch time.</t>
    </r>
  </si>
  <si>
    <r>
      <t>Total Pay Period Hours:Min. Worked</t>
    </r>
    <r>
      <rPr>
        <sz val="10"/>
        <rFont val="Times"/>
        <family val="0"/>
      </rPr>
      <t xml:space="preserve"> - At the end of the pay period total all hours and minutes worked during the pay period and enter the results in row labeled "TOTAL PAY PERIOD HOURS:MIN. WORKED under the columns labeled "Total Hrs. Worked",  "Regular Hrs:Mins." and "Overtime Hrs:Mins.    NOTE:  The amount under "Regular Hrs:Mins." when added to the amount under "Overtime Hrs:Mins" should equal the amount under "Total Hrs. Worked".</t>
    </r>
  </si>
  <si>
    <r>
      <t>Total Hrs:Min. Worked  -</t>
    </r>
    <r>
      <rPr>
        <sz val="10"/>
        <rFont val="Times"/>
        <family val="0"/>
      </rPr>
      <t xml:space="preserve"> Calculate the total number of actual hours and minutes worked for the day.  Report in hours and minutes.  For example : If you began work at 8:00 AM and left for lunch at 12:00 PM, then returned from lunch at 1:15 PM and stopped work at 5:00 PM, the total hours worked for the day is 7 hours and 45 minutes.  This should be entered as 7:45.  </t>
    </r>
  </si>
  <si>
    <r>
      <t xml:space="preserve">Overtime Hrs:Mins. </t>
    </r>
    <r>
      <rPr>
        <sz val="10"/>
        <rFont val="Times"/>
        <family val="0"/>
      </rPr>
      <t xml:space="preserve">- If the "Total Hrs. Worked" for the week is more than 40 hours, enter 40:00 in the "Regular Hrs:Mins." column, and the amount over 40 hours in the column labeled "Overtime Hrs:Mins."   </t>
    </r>
    <r>
      <rPr>
        <b/>
        <sz val="10"/>
        <rFont val="Times"/>
        <family val="0"/>
      </rPr>
      <t xml:space="preserve"> NOTE:  The amount under "Regular Hrs:Mins." when added to the amount under "Overtime Hrs:Mins." should equal the amount under "Total Hrs. Worked".</t>
    </r>
  </si>
  <si>
    <r>
      <t>Regular Hrs:Mins.</t>
    </r>
    <r>
      <rPr>
        <sz val="10"/>
        <rFont val="Times"/>
        <family val="0"/>
      </rPr>
      <t xml:space="preserve"> -  If the "Total Hrs. Worked" for the week is 40 or less,  enter the total in the column labeled  "Regular Hrs:Mins." on the same row.  </t>
    </r>
  </si>
  <si>
    <r>
      <t>Total Hrs. Worked</t>
    </r>
    <r>
      <rPr>
        <sz val="10"/>
        <rFont val="Times"/>
        <family val="0"/>
      </rPr>
      <t xml:space="preserve">:  </t>
    </r>
    <r>
      <rPr>
        <sz val="10"/>
        <color indexed="10"/>
        <rFont val="Times"/>
        <family val="0"/>
      </rPr>
      <t xml:space="preserve">VERIFY </t>
    </r>
    <r>
      <rPr>
        <sz val="10"/>
        <rFont val="Times"/>
        <family val="0"/>
      </rPr>
      <t>amounts in CELLS G12 - G50, the worksheet automatically calculates and enters the total hours worked for each day.  The "Week's Total And Supervisory Approved:" row shows the total hours worked in the week.</t>
    </r>
  </si>
  <si>
    <t>WORK TIME RECORD</t>
  </si>
  <si>
    <t>Appointment Hours</t>
  </si>
  <si>
    <t>NON EXEMPT PART-TIME MAGISTRATE</t>
  </si>
  <si>
    <t>Month</t>
  </si>
  <si>
    <t>INSTRUCTIONS FOR COMPLETING THE NON EXEMPT PART-TIME MAGISTRATE WORK TIME RECORD</t>
  </si>
  <si>
    <t xml:space="preserve"> Record the date in the column to the right of each day.   </t>
  </si>
  <si>
    <r>
      <t xml:space="preserve">Supervisor's Signature </t>
    </r>
    <r>
      <rPr>
        <sz val="10"/>
        <rFont val="Times"/>
        <family val="0"/>
      </rPr>
      <t xml:space="preserve">- The supervisor is responsible for reviewing and approving this  Work Time Record.  </t>
    </r>
  </si>
  <si>
    <r>
      <t xml:space="preserve">The hiring authority </t>
    </r>
    <r>
      <rPr>
        <sz val="10"/>
        <rFont val="Times"/>
        <family val="0"/>
      </rPr>
      <t xml:space="preserve">is responsible for maintaining the Work Time Record for three years, for FLSA purposes. </t>
    </r>
  </si>
  <si>
    <r>
      <t>Name of Employee</t>
    </r>
    <r>
      <rPr>
        <sz val="10"/>
        <rFont val="Times"/>
        <family val="0"/>
      </rPr>
      <t>:  Go to CELL A-F5 and enter or verify your name.</t>
    </r>
  </si>
  <si>
    <r>
      <t>Month:</t>
    </r>
    <r>
      <rPr>
        <sz val="10"/>
        <rFont val="Times"/>
        <family val="0"/>
      </rPr>
      <t xml:space="preserve">  Go to CELL J-K7 and enter the pay period (Example: for April enter 4).</t>
    </r>
  </si>
  <si>
    <r>
      <t>Year</t>
    </r>
    <r>
      <rPr>
        <sz val="10"/>
        <rFont val="Times"/>
        <family val="0"/>
      </rPr>
      <t>:  Go to CELL L-M7 and enter the Year.</t>
    </r>
  </si>
  <si>
    <r>
      <t>Remarks</t>
    </r>
    <r>
      <rPr>
        <sz val="10"/>
        <rFont val="Times"/>
        <family val="0"/>
      </rPr>
      <t xml:space="preserve">:  Go to CELLS J12 - M50, to enter remarks </t>
    </r>
  </si>
  <si>
    <r>
      <t xml:space="preserve">Date:  </t>
    </r>
    <r>
      <rPr>
        <b/>
        <sz val="10"/>
        <color indexed="10"/>
        <rFont val="Times"/>
        <family val="0"/>
      </rPr>
      <t>VERIFY</t>
    </r>
    <r>
      <rPr>
        <sz val="10"/>
        <rFont val="Times"/>
        <family val="0"/>
      </rPr>
      <t xml:space="preserve"> date in CELLS A-B56 (to the left of Signature of Employee), the worksheet automatically enters the date. </t>
    </r>
  </si>
  <si>
    <t>Open the worksheet for the next pay period and repeat Steps 1 - 19</t>
  </si>
  <si>
    <r>
      <t xml:space="preserve">FLSA COMPLIANCE CERTIFICATION: </t>
    </r>
    <r>
      <rPr>
        <sz val="8"/>
        <rFont val="Times New Roman"/>
        <family val="1"/>
      </rPr>
      <t xml:space="preserve">We certify that this time record is correct and that arrangements have been made to compensate the employee for any hours worked by the employee in excess of the employee's normal work schedule. </t>
    </r>
  </si>
  <si>
    <t>INSTRUCTIONS FOR EXCEL AOC-A-205</t>
  </si>
  <si>
    <r>
      <t xml:space="preserve">TOTAL PAY PERIOD HOURS:MIN. Worked </t>
    </r>
    <r>
      <rPr>
        <sz val="10"/>
        <rFont val="Times"/>
        <family val="0"/>
      </rPr>
      <t xml:space="preserve">- </t>
    </r>
    <r>
      <rPr>
        <sz val="10"/>
        <color indexed="10"/>
        <rFont val="Times"/>
        <family val="0"/>
      </rPr>
      <t xml:space="preserve">VERIFY </t>
    </r>
    <r>
      <rPr>
        <sz val="10"/>
        <rFont val="Times"/>
        <family val="0"/>
      </rPr>
      <t xml:space="preserve">the amounts in this row shown under columns "Total Hours Worked," "Regular Hrs/Min" and "Overtime Hrs/Min".     </t>
    </r>
  </si>
  <si>
    <t xml:space="preserve">Non exempt part-time magistrates should complete this form as they are subject to the overtime provisions of the Fair Labor Standards Act (FLSA). Part-time employees who work in excess of their appointment hours in a work week receive one hour of straight compensatory time for each hour worked over the appointment rate.  If the part-time employee works more than 40 hours in the work week they recieve one and one half hours of compensatory time for each hour worked over 40. You must obtain prior approval from your supervisor, before working overtime.  The supervisor must obtain prior approval from the AOC Human Resources Division.  </t>
  </si>
  <si>
    <t>If you are completing this form using Excel, please follow the instructions on the worksheet labeled "Excel Instructions".  If you are printing this form and completing it manually follow the instructions below:</t>
  </si>
  <si>
    <r>
      <t xml:space="preserve">Work Stop Time  </t>
    </r>
    <r>
      <rPr>
        <sz val="10"/>
        <rFont val="Times"/>
        <family val="0"/>
      </rPr>
      <t>- Enter the actual time you stopped working at the end of the day, even if it is different from your scheduled time.</t>
    </r>
  </si>
  <si>
    <r>
      <t xml:space="preserve">Regular and Overtime Hours:Min </t>
    </r>
    <r>
      <rPr>
        <sz val="10"/>
        <rFont val="Times"/>
        <family val="0"/>
      </rPr>
      <t xml:space="preserve">- At the end of each week, total all actual hours and minutes worked each day for the week. If the total hours worked for the week is 40 or less, enter the total in the row labeled "Week's Total and Supervisor's Approval", under the column labeled "Regular Hrs:Mins.".  If the total is more than 40 hours for the week , enter 40:00 in the "Regular Hrs:Mins." column, and the amount over 40 hours in the column labeled "Overtime Hrs:Mins"    </t>
    </r>
  </si>
  <si>
    <r>
      <t xml:space="preserve">Employee Signature </t>
    </r>
    <r>
      <rPr>
        <sz val="10"/>
        <rFont val="Times"/>
        <family val="0"/>
      </rPr>
      <t>- The employee is responsible for certifying that the Work Time Record is a true and accurate record of hours worked.</t>
    </r>
  </si>
  <si>
    <r>
      <t xml:space="preserve">We recommend printing and reading this worksheet </t>
    </r>
    <r>
      <rPr>
        <b/>
        <sz val="9"/>
        <color indexed="10"/>
        <rFont val="Times"/>
        <family val="0"/>
      </rPr>
      <t>"Excel Instructions"</t>
    </r>
    <r>
      <rPr>
        <sz val="9"/>
        <color indexed="10"/>
        <rFont val="Times"/>
        <family val="0"/>
      </rPr>
      <t xml:space="preserve">. </t>
    </r>
    <r>
      <rPr>
        <sz val="9"/>
        <color indexed="18"/>
        <rFont val="Times"/>
        <family val="0"/>
      </rPr>
      <t xml:space="preserve"> Then open the worksheet for the appropriate month and complete. To open a worksheet, left click the cursor on the worksheet tab located at the bottom of the screen, between the arrows.  </t>
    </r>
  </si>
  <si>
    <r>
      <t>WELCOME</t>
    </r>
    <r>
      <rPr>
        <sz val="10"/>
        <rFont val="Times"/>
        <family val="0"/>
      </rPr>
      <t xml:space="preserve">:   This is an Excel version of the AOC-A-205, Nonexempt Part-time Magistrate Work Time Record.  It contains several worksheets.  If you follow the directions below, the worksheets will automatically calculate and enter for you the total number of hours and minutes worked each day and the total for the week.  Cells containing formulas are shaded </t>
    </r>
    <r>
      <rPr>
        <b/>
        <sz val="10"/>
        <rFont val="Times"/>
        <family val="0"/>
      </rPr>
      <t>YELLOW</t>
    </r>
    <r>
      <rPr>
        <sz val="10"/>
        <rFont val="Times"/>
        <family val="0"/>
      </rPr>
      <t xml:space="preserve">.  In order for them to calculate properly you must enter data in the other cells exactly as shown below and </t>
    </r>
    <r>
      <rPr>
        <b/>
        <sz val="10"/>
        <rFont val="Times"/>
        <family val="0"/>
      </rPr>
      <t>DO NOT DELETE OR CHANGE THE FORMULAS IN THE YELLOW CELLS</t>
    </r>
    <r>
      <rPr>
        <sz val="10"/>
        <rFont val="Times"/>
        <family val="0"/>
      </rPr>
      <t xml:space="preserve">.   If you prefer to print the form and complete by hand, open and read the worksheet labeled </t>
    </r>
    <r>
      <rPr>
        <b/>
        <sz val="10"/>
        <color indexed="10"/>
        <rFont val="Times"/>
        <family val="0"/>
      </rPr>
      <t>"Manual Instructions"</t>
    </r>
    <r>
      <rPr>
        <sz val="10"/>
        <rFont val="Times"/>
        <family val="0"/>
      </rPr>
      <t>.</t>
    </r>
  </si>
  <si>
    <t>Your Name Here</t>
  </si>
  <si>
    <t>Table To Calculate Dates</t>
  </si>
  <si>
    <t>Magistrate</t>
  </si>
  <si>
    <t>Open the tab labeled Master and print a copy.  Print your full name, position number, department or office, country or district, month and year.</t>
  </si>
  <si>
    <r>
      <t xml:space="preserve">Need Help?  </t>
    </r>
    <r>
      <rPr>
        <sz val="10"/>
        <rFont val="Times"/>
        <family val="0"/>
      </rPr>
      <t>Call Debbie Watkins at 919-890-1124 or E-mail at Debbie.S.Watkins@nccourts.org</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</si>
</sst>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 \ \ \ "/>
    <numFmt numFmtId="165" formatCode="h:mm\ \ \ \ \ \ "/>
    <numFmt numFmtId="166" formatCode="d"/>
    <numFmt numFmtId="167" formatCode="[h]:mm\ \ \ \ \ "/>
    <numFmt numFmtId="168" formatCode="General_)"/>
    <numFmt numFmtId="169" formatCode="&quot;Yes&quot;;&quot;Yes&quot;;&quot;No&quot;"/>
    <numFmt numFmtId="170" formatCode="&quot;True&quot;;&quot;True&quot;;&quot;False&quot;"/>
    <numFmt numFmtId="171" formatCode="&quot;On&quot;;&quot;On&quot;;&quot;Off&quot;"/>
    <numFmt numFmtId="172" formatCode="000\-00\-0000"/>
    <numFmt numFmtId="173" formatCode="00000"/>
  </numFmts>
  <fonts count="24">
    <font>
      <sz val="10"/>
      <name val="Times"/>
      <family val="0"/>
    </font>
    <font>
      <b/>
      <sz val="10"/>
      <name val="MS Sans Serif"/>
      <family val="0"/>
    </font>
    <font>
      <i/>
      <sz val="10"/>
      <name val="MS Sans Serif"/>
      <family val="0"/>
    </font>
    <font>
      <b/>
      <i/>
      <sz val="10"/>
      <name val="MS Sans Serif"/>
      <family val="0"/>
    </font>
    <font>
      <sz val="10"/>
      <name val="MS Sans Serif"/>
      <family val="0"/>
    </font>
    <font>
      <sz val="8"/>
      <name val="Times New Roman"/>
      <family val="0"/>
    </font>
    <font>
      <b/>
      <sz val="8"/>
      <name val="Times New Roman"/>
      <family val="0"/>
    </font>
    <font>
      <i/>
      <sz val="8"/>
      <name val="Times New Roman"/>
      <family val="0"/>
    </font>
    <font>
      <sz val="8"/>
      <name val="Helvetica"/>
      <family val="0"/>
    </font>
    <font>
      <b/>
      <sz val="10"/>
      <name val="Times"/>
      <family val="0"/>
    </font>
    <font>
      <b/>
      <sz val="10"/>
      <color indexed="10"/>
      <name val="Times"/>
      <family val="0"/>
    </font>
    <font>
      <sz val="10"/>
      <color indexed="10"/>
      <name val="Times"/>
      <family val="0"/>
    </font>
    <font>
      <b/>
      <sz val="14"/>
      <color indexed="10"/>
      <name val="Times"/>
      <family val="0"/>
    </font>
    <font>
      <sz val="8"/>
      <name val="Times"/>
      <family val="0"/>
    </font>
    <font>
      <sz val="9"/>
      <color indexed="18"/>
      <name val="Times"/>
      <family val="0"/>
    </font>
    <font>
      <sz val="9"/>
      <color indexed="10"/>
      <name val="Times"/>
      <family val="0"/>
    </font>
    <font>
      <sz val="10"/>
      <name val="Times New Roman"/>
      <family val="1"/>
    </font>
    <font>
      <b/>
      <sz val="8"/>
      <color indexed="10"/>
      <name val="Times"/>
      <family val="0"/>
    </font>
    <font>
      <b/>
      <sz val="10"/>
      <name val="Times New Roman"/>
      <family val="1"/>
    </font>
    <font>
      <b/>
      <sz val="11"/>
      <name val="Times New Roman"/>
      <family val="1"/>
    </font>
    <font>
      <b/>
      <sz val="9"/>
      <color indexed="10"/>
      <name val="Times"/>
      <family val="0"/>
    </font>
    <font>
      <sz val="12"/>
      <name val="Times New Roman"/>
      <family val="1"/>
    </font>
    <font>
      <u val="single"/>
      <sz val="10"/>
      <color indexed="12"/>
      <name val="Times"/>
      <family val="0"/>
    </font>
    <font>
      <u val="single"/>
      <sz val="10"/>
      <color indexed="36"/>
      <name val="Times"/>
      <family val="0"/>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5">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ck"/>
      <right>
        <color indexed="63"/>
      </right>
      <top style="thin"/>
      <bottom style="thin"/>
    </border>
    <border>
      <left style="thick"/>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ck"/>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4" fillId="0" borderId="0" applyFont="0" applyFill="0" applyBorder="0" applyAlignment="0" applyProtection="0"/>
  </cellStyleXfs>
  <cellXfs count="219">
    <xf numFmtId="0" fontId="0" fillId="0" borderId="0" xfId="0" applyAlignment="1">
      <alignment/>
    </xf>
    <xf numFmtId="0" fontId="0" fillId="0" borderId="0" xfId="0" applyBorder="1" applyAlignment="1">
      <alignment wrapText="1"/>
    </xf>
    <xf numFmtId="18" fontId="6" fillId="0" borderId="1" xfId="0" applyNumberFormat="1" applyFont="1" applyBorder="1" applyAlignment="1">
      <alignment horizontal="center"/>
    </xf>
    <xf numFmtId="18" fontId="6" fillId="0" borderId="2" xfId="0" applyNumberFormat="1" applyFont="1" applyBorder="1" applyAlignment="1">
      <alignment horizontal="center"/>
    </xf>
    <xf numFmtId="18" fontId="6" fillId="0" borderId="3" xfId="0" applyNumberFormat="1" applyFont="1" applyBorder="1" applyAlignment="1">
      <alignment horizontal="center"/>
    </xf>
    <xf numFmtId="18" fontId="5" fillId="0" borderId="4" xfId="0" applyNumberFormat="1" applyFont="1" applyBorder="1" applyAlignment="1">
      <alignment/>
    </xf>
    <xf numFmtId="18" fontId="5" fillId="0" borderId="3" xfId="0" applyNumberFormat="1" applyFont="1" applyBorder="1" applyAlignment="1">
      <alignment/>
    </xf>
    <xf numFmtId="18" fontId="5" fillId="0" borderId="5" xfId="0" applyNumberFormat="1" applyFont="1" applyBorder="1" applyAlignment="1">
      <alignment/>
    </xf>
    <xf numFmtId="18" fontId="5" fillId="0" borderId="6" xfId="0" applyNumberFormat="1" applyFont="1" applyBorder="1" applyAlignment="1">
      <alignment/>
    </xf>
    <xf numFmtId="18" fontId="5" fillId="0" borderId="7" xfId="0" applyNumberFormat="1" applyFont="1" applyBorder="1" applyAlignment="1">
      <alignment/>
    </xf>
    <xf numFmtId="18" fontId="7" fillId="0" borderId="1" xfId="0" applyNumberFormat="1" applyFont="1" applyBorder="1" applyAlignment="1">
      <alignment/>
    </xf>
    <xf numFmtId="18" fontId="8" fillId="0" borderId="0" xfId="0" applyNumberFormat="1" applyFont="1" applyAlignment="1">
      <alignment/>
    </xf>
    <xf numFmtId="18" fontId="8" fillId="0" borderId="0" xfId="0" applyNumberFormat="1" applyFont="1" applyBorder="1" applyAlignment="1">
      <alignment/>
    </xf>
    <xf numFmtId="0" fontId="5" fillId="0" borderId="3" xfId="0" applyFont="1" applyBorder="1" applyAlignment="1">
      <alignment horizontal="center"/>
    </xf>
    <xf numFmtId="0" fontId="5" fillId="1" borderId="3" xfId="0" applyFont="1" applyFill="1" applyBorder="1" applyAlignment="1">
      <alignment horizontal="center"/>
    </xf>
    <xf numFmtId="0" fontId="5" fillId="1" borderId="8" xfId="0" applyFont="1" applyFill="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18" fontId="5" fillId="0" borderId="11" xfId="0" applyNumberFormat="1" applyFont="1" applyBorder="1" applyAlignment="1">
      <alignment/>
    </xf>
    <xf numFmtId="18" fontId="5" fillId="0" borderId="12" xfId="0" applyNumberFormat="1" applyFont="1" applyBorder="1" applyAlignment="1">
      <alignment/>
    </xf>
    <xf numFmtId="18" fontId="5" fillId="0" borderId="13" xfId="0" applyNumberFormat="1" applyFont="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7" fillId="0" borderId="14" xfId="0" applyFont="1" applyBorder="1" applyAlignment="1">
      <alignment/>
    </xf>
    <xf numFmtId="0" fontId="8" fillId="0" borderId="0" xfId="0" applyFont="1" applyAlignment="1">
      <alignment/>
    </xf>
    <xf numFmtId="167" fontId="8" fillId="0" borderId="0" xfId="0" applyNumberFormat="1" applyFont="1" applyBorder="1" applyAlignment="1">
      <alignment/>
    </xf>
    <xf numFmtId="167" fontId="8" fillId="0" borderId="0" xfId="0" applyNumberFormat="1" applyFont="1" applyAlignment="1">
      <alignment/>
    </xf>
    <xf numFmtId="0" fontId="8" fillId="0" borderId="0" xfId="0" applyFont="1" applyBorder="1" applyAlignment="1">
      <alignment/>
    </xf>
    <xf numFmtId="167" fontId="5" fillId="2" borderId="15" xfId="0" applyNumberFormat="1" applyFont="1" applyFill="1" applyBorder="1" applyAlignment="1">
      <alignment/>
    </xf>
    <xf numFmtId="167" fontId="5" fillId="2" borderId="16" xfId="0" applyNumberFormat="1" applyFont="1" applyFill="1" applyBorder="1" applyAlignment="1">
      <alignment/>
    </xf>
    <xf numFmtId="167" fontId="5" fillId="2" borderId="6" xfId="0" applyNumberFormat="1" applyFont="1" applyFill="1" applyBorder="1" applyAlignment="1">
      <alignment/>
    </xf>
    <xf numFmtId="0" fontId="0" fillId="0" borderId="0" xfId="0" applyBorder="1" applyAlignment="1">
      <alignment horizontal="center" wrapText="1"/>
    </xf>
    <xf numFmtId="0" fontId="0" fillId="0" borderId="17" xfId="0" applyBorder="1" applyAlignment="1">
      <alignment horizontal="center" wrapText="1"/>
    </xf>
    <xf numFmtId="0" fontId="9" fillId="0" borderId="8" xfId="0" applyFont="1" applyBorder="1" applyAlignment="1">
      <alignment horizontal="center" wrapText="1"/>
    </xf>
    <xf numFmtId="0" fontId="9" fillId="2" borderId="8" xfId="0" applyFont="1" applyFill="1" applyBorder="1" applyAlignment="1">
      <alignment wrapText="1"/>
    </xf>
    <xf numFmtId="0" fontId="0" fillId="0" borderId="17" xfId="0" applyFill="1" applyBorder="1" applyAlignment="1">
      <alignment horizontal="center" wrapText="1"/>
    </xf>
    <xf numFmtId="0" fontId="9" fillId="0" borderId="8" xfId="0" applyFont="1" applyBorder="1" applyAlignment="1">
      <alignment wrapText="1"/>
    </xf>
    <xf numFmtId="0" fontId="9" fillId="0" borderId="8" xfId="0" applyFont="1" applyBorder="1" applyAlignment="1">
      <alignment horizontal="left" wrapText="1"/>
    </xf>
    <xf numFmtId="0" fontId="9" fillId="3" borderId="8" xfId="0" applyFont="1" applyFill="1" applyBorder="1" applyAlignment="1">
      <alignment wrapText="1"/>
    </xf>
    <xf numFmtId="0" fontId="9" fillId="2" borderId="8" xfId="0" applyFont="1" applyFill="1" applyBorder="1" applyAlignment="1">
      <alignment horizontal="left" wrapText="1"/>
    </xf>
    <xf numFmtId="0" fontId="9" fillId="0" borderId="8" xfId="0" applyFont="1" applyFill="1" applyBorder="1" applyAlignment="1">
      <alignment horizontal="left" wrapText="1"/>
    </xf>
    <xf numFmtId="0" fontId="10" fillId="0" borderId="8" xfId="0" applyFont="1" applyBorder="1" applyAlignment="1">
      <alignment horizontal="left" wrapText="1"/>
    </xf>
    <xf numFmtId="0" fontId="0" fillId="2" borderId="8" xfId="0" applyFont="1" applyFill="1" applyBorder="1" applyAlignment="1">
      <alignment horizontal="left" wrapText="1"/>
    </xf>
    <xf numFmtId="0" fontId="13" fillId="0" borderId="0" xfId="0" applyFont="1" applyBorder="1" applyAlignment="1">
      <alignment horizontal="left" wrapText="1"/>
    </xf>
    <xf numFmtId="0" fontId="13" fillId="0" borderId="17" xfId="0" applyFont="1" applyBorder="1" applyAlignment="1">
      <alignment horizontal="center" wrapText="1"/>
    </xf>
    <xf numFmtId="0" fontId="14" fillId="0" borderId="8" xfId="0" applyFont="1" applyBorder="1" applyAlignment="1">
      <alignment horizontal="left" wrapText="1"/>
    </xf>
    <xf numFmtId="0" fontId="9" fillId="0" borderId="0" xfId="0" applyFont="1" applyBorder="1" applyAlignment="1">
      <alignment horizontal="center" wrapText="1"/>
    </xf>
    <xf numFmtId="0" fontId="10" fillId="0" borderId="0" xfId="0" applyFont="1" applyBorder="1" applyAlignment="1">
      <alignment wrapText="1"/>
    </xf>
    <xf numFmtId="18" fontId="6" fillId="0" borderId="3" xfId="0" applyNumberFormat="1" applyFont="1" applyBorder="1" applyAlignment="1">
      <alignment/>
    </xf>
    <xf numFmtId="167" fontId="6" fillId="0" borderId="15" xfId="0" applyNumberFormat="1" applyFont="1" applyBorder="1" applyAlignment="1">
      <alignment/>
    </xf>
    <xf numFmtId="0" fontId="16" fillId="0" borderId="0" xfId="0" applyFont="1" applyBorder="1" applyAlignment="1" applyProtection="1">
      <alignment horizontal="center"/>
      <protection/>
    </xf>
    <xf numFmtId="0" fontId="9" fillId="4" borderId="8" xfId="0" applyFont="1" applyFill="1" applyBorder="1" applyAlignment="1">
      <alignment horizontal="center" wrapText="1"/>
    </xf>
    <xf numFmtId="0" fontId="0" fillId="4" borderId="8" xfId="0" applyFill="1" applyBorder="1" applyAlignment="1">
      <alignment wrapText="1"/>
    </xf>
    <xf numFmtId="0" fontId="12" fillId="0" borderId="17" xfId="0" applyFont="1" applyBorder="1" applyAlignment="1">
      <alignment horizontal="center" wrapText="1"/>
    </xf>
    <xf numFmtId="0" fontId="17" fillId="0" borderId="8" xfId="0" applyFont="1" applyBorder="1" applyAlignment="1">
      <alignment horizontal="left" wrapText="1"/>
    </xf>
    <xf numFmtId="167" fontId="5" fillId="0" borderId="15" xfId="0" applyNumberFormat="1" applyFont="1" applyBorder="1" applyAlignment="1">
      <alignment/>
    </xf>
    <xf numFmtId="18" fontId="6" fillId="0" borderId="15" xfId="0" applyNumberFormat="1" applyFont="1" applyBorder="1" applyAlignment="1">
      <alignment/>
    </xf>
    <xf numFmtId="18" fontId="5" fillId="0" borderId="15" xfId="0" applyNumberFormat="1" applyFont="1" applyBorder="1" applyAlignment="1">
      <alignment/>
    </xf>
    <xf numFmtId="18" fontId="7" fillId="0" borderId="15" xfId="0" applyNumberFormat="1" applyFont="1" applyBorder="1" applyAlignment="1">
      <alignment/>
    </xf>
    <xf numFmtId="0" fontId="5" fillId="0" borderId="15" xfId="0" applyFont="1" applyBorder="1" applyAlignment="1">
      <alignment/>
    </xf>
    <xf numFmtId="0" fontId="5" fillId="0" borderId="8" xfId="0" applyFont="1" applyBorder="1" applyAlignment="1">
      <alignment/>
    </xf>
    <xf numFmtId="18" fontId="6" fillId="0" borderId="18" xfId="0" applyNumberFormat="1" applyFont="1" applyBorder="1" applyAlignment="1">
      <alignment horizontal="center"/>
    </xf>
    <xf numFmtId="18" fontId="6" fillId="0" borderId="19" xfId="0" applyNumberFormat="1" applyFont="1" applyBorder="1" applyAlignment="1">
      <alignment horizontal="center"/>
    </xf>
    <xf numFmtId="18" fontId="6" fillId="0" borderId="15" xfId="0" applyNumberFormat="1" applyFont="1" applyBorder="1" applyAlignment="1">
      <alignment/>
    </xf>
    <xf numFmtId="167" fontId="5" fillId="2" borderId="18" xfId="0" applyNumberFormat="1" applyFont="1" applyFill="1" applyBorder="1" applyAlignment="1">
      <alignment/>
    </xf>
    <xf numFmtId="0" fontId="0" fillId="0" borderId="0" xfId="0" applyAlignment="1">
      <alignment wrapText="1"/>
    </xf>
    <xf numFmtId="0" fontId="9" fillId="0" borderId="0" xfId="0" applyFont="1" applyAlignment="1">
      <alignment wrapText="1"/>
    </xf>
    <xf numFmtId="0" fontId="9" fillId="0" borderId="8" xfId="0" applyFont="1" applyFill="1" applyBorder="1" applyAlignment="1">
      <alignment wrapText="1"/>
    </xf>
    <xf numFmtId="0" fontId="9" fillId="2" borderId="0" xfId="0" applyFont="1" applyFill="1" applyAlignment="1">
      <alignment wrapText="1"/>
    </xf>
    <xf numFmtId="167" fontId="5" fillId="2" borderId="18" xfId="0" applyNumberFormat="1" applyFont="1" applyFill="1" applyBorder="1" applyAlignment="1">
      <alignment horizontal="right"/>
    </xf>
    <xf numFmtId="167" fontId="5" fillId="0" borderId="3" xfId="0" applyNumberFormat="1" applyFont="1" applyBorder="1" applyAlignment="1">
      <alignment horizontal="right"/>
    </xf>
    <xf numFmtId="167" fontId="5" fillId="0" borderId="19" xfId="0" applyNumberFormat="1" applyFont="1" applyBorder="1" applyAlignment="1">
      <alignment horizontal="right"/>
    </xf>
    <xf numFmtId="18" fontId="5" fillId="0" borderId="20" xfId="0" applyNumberFormat="1" applyFont="1" applyBorder="1" applyAlignment="1">
      <alignment/>
    </xf>
    <xf numFmtId="166" fontId="5" fillId="2" borderId="8" xfId="0" applyNumberFormat="1" applyFont="1" applyFill="1" applyBorder="1" applyAlignment="1">
      <alignment horizontal="center"/>
    </xf>
    <xf numFmtId="166" fontId="5" fillId="0" borderId="8" xfId="0" applyNumberFormat="1" applyFont="1" applyFill="1" applyBorder="1" applyAlignment="1">
      <alignment horizontal="center"/>
    </xf>
    <xf numFmtId="167" fontId="5" fillId="0" borderId="15" xfId="0" applyNumberFormat="1" applyFont="1" applyFill="1" applyBorder="1" applyAlignment="1">
      <alignment/>
    </xf>
    <xf numFmtId="167" fontId="5" fillId="0" borderId="16" xfId="0" applyNumberFormat="1" applyFont="1" applyFill="1" applyBorder="1" applyAlignment="1">
      <alignment/>
    </xf>
    <xf numFmtId="167" fontId="5" fillId="0" borderId="6" xfId="0" applyNumberFormat="1" applyFont="1" applyFill="1" applyBorder="1" applyAlignment="1">
      <alignment/>
    </xf>
    <xf numFmtId="167" fontId="5" fillId="0" borderId="18" xfId="0" applyNumberFormat="1" applyFont="1" applyFill="1" applyBorder="1" applyAlignment="1">
      <alignment/>
    </xf>
    <xf numFmtId="167" fontId="5" fillId="0" borderId="18" xfId="0" applyNumberFormat="1" applyFont="1" applyFill="1" applyBorder="1" applyAlignment="1">
      <alignment horizontal="right"/>
    </xf>
    <xf numFmtId="0" fontId="5" fillId="2" borderId="14" xfId="0" applyFont="1" applyFill="1" applyBorder="1" applyAlignment="1">
      <alignment horizontal="center"/>
    </xf>
    <xf numFmtId="0" fontId="5" fillId="2" borderId="21" xfId="0" applyFont="1" applyFill="1" applyBorder="1" applyAlignment="1">
      <alignment horizontal="center"/>
    </xf>
    <xf numFmtId="166" fontId="5" fillId="2" borderId="22" xfId="0" applyNumberFormat="1" applyFont="1" applyFill="1" applyBorder="1" applyAlignment="1">
      <alignment horizontal="center"/>
    </xf>
    <xf numFmtId="166" fontId="5" fillId="2" borderId="22" xfId="0" applyNumberFormat="1" applyFont="1" applyFill="1" applyBorder="1" applyAlignment="1">
      <alignment/>
    </xf>
    <xf numFmtId="166" fontId="21" fillId="2" borderId="22" xfId="0" applyNumberFormat="1" applyFont="1" applyFill="1" applyBorder="1" applyAlignment="1">
      <alignment/>
    </xf>
    <xf numFmtId="14" fontId="5" fillId="2" borderId="14" xfId="0" applyNumberFormat="1" applyFont="1" applyFill="1" applyBorder="1" applyAlignment="1" applyProtection="1">
      <alignment horizontal="center"/>
      <protection hidden="1"/>
    </xf>
    <xf numFmtId="0" fontId="0" fillId="2" borderId="21" xfId="0" applyFill="1" applyBorder="1" applyAlignment="1" applyProtection="1">
      <alignment horizontal="center"/>
      <protection hidden="1"/>
    </xf>
    <xf numFmtId="0" fontId="5" fillId="2" borderId="21" xfId="0" applyFont="1" applyFill="1" applyBorder="1" applyAlignment="1" applyProtection="1">
      <alignment horizontal="center"/>
      <protection hidden="1"/>
    </xf>
    <xf numFmtId="0" fontId="0" fillId="2" borderId="19" xfId="0" applyFill="1" applyBorder="1" applyAlignment="1" applyProtection="1">
      <alignment horizontal="center"/>
      <protection hidden="1"/>
    </xf>
    <xf numFmtId="0" fontId="7" fillId="0" borderId="23" xfId="0" applyFont="1" applyBorder="1" applyAlignment="1">
      <alignment horizontal="center"/>
    </xf>
    <xf numFmtId="0" fontId="7" fillId="0" borderId="9" xfId="0" applyFont="1" applyBorder="1" applyAlignment="1">
      <alignment horizontal="center"/>
    </xf>
    <xf numFmtId="0" fontId="12" fillId="0" borderId="17" xfId="0" applyFont="1" applyBorder="1" applyAlignment="1">
      <alignment horizontal="center" wrapText="1"/>
    </xf>
    <xf numFmtId="0" fontId="12" fillId="0" borderId="8" xfId="0" applyFont="1" applyBorder="1" applyAlignment="1">
      <alignment horizontal="center" wrapText="1"/>
    </xf>
    <xf numFmtId="0" fontId="0" fillId="0" borderId="0" xfId="0" applyAlignment="1">
      <alignment horizontal="left" wrapText="1"/>
    </xf>
    <xf numFmtId="0" fontId="9" fillId="0" borderId="0" xfId="0" applyFont="1" applyAlignment="1">
      <alignment horizontal="center" wrapText="1"/>
    </xf>
    <xf numFmtId="0" fontId="6" fillId="0" borderId="9" xfId="0" applyFont="1" applyBorder="1" applyAlignment="1">
      <alignment horizontal="center"/>
    </xf>
    <xf numFmtId="0" fontId="6" fillId="0" borderId="23" xfId="0" applyFont="1" applyBorder="1" applyAlignment="1">
      <alignment horizontal="center"/>
    </xf>
    <xf numFmtId="0" fontId="6" fillId="0" borderId="18" xfId="0" applyFont="1" applyBorder="1" applyAlignment="1">
      <alignment horizontal="center"/>
    </xf>
    <xf numFmtId="18" fontId="6" fillId="0" borderId="9" xfId="0" applyNumberFormat="1" applyFont="1" applyBorder="1" applyAlignment="1">
      <alignment horizontal="center"/>
    </xf>
    <xf numFmtId="18" fontId="6" fillId="0" borderId="23" xfId="0" applyNumberFormat="1" applyFont="1" applyBorder="1" applyAlignment="1">
      <alignment horizontal="center"/>
    </xf>
    <xf numFmtId="18" fontId="6" fillId="0" borderId="18" xfId="0" applyNumberFormat="1" applyFont="1" applyBorder="1" applyAlignment="1">
      <alignment horizontal="center"/>
    </xf>
    <xf numFmtId="0" fontId="6" fillId="0" borderId="10" xfId="0" applyFont="1" applyBorder="1" applyAlignment="1">
      <alignment horizontal="center"/>
    </xf>
    <xf numFmtId="0" fontId="6" fillId="0" borderId="24" xfId="0" applyFont="1" applyBorder="1" applyAlignment="1">
      <alignment horizontal="center"/>
    </xf>
    <xf numFmtId="0" fontId="6" fillId="0" borderId="19" xfId="0" applyFont="1" applyBorder="1" applyAlignment="1">
      <alignment horizontal="center"/>
    </xf>
    <xf numFmtId="0" fontId="7" fillId="0" borderId="9" xfId="0" applyFont="1" applyBorder="1" applyAlignment="1">
      <alignment horizontal="center"/>
    </xf>
    <xf numFmtId="0" fontId="7" fillId="0" borderId="23" xfId="0" applyFont="1" applyBorder="1" applyAlignment="1">
      <alignment horizontal="center"/>
    </xf>
    <xf numFmtId="0" fontId="7" fillId="0" borderId="18" xfId="0" applyFont="1" applyBorder="1" applyAlignment="1">
      <alignment horizontal="center"/>
    </xf>
    <xf numFmtId="0" fontId="7" fillId="0" borderId="18" xfId="0" applyFont="1" applyBorder="1" applyAlignment="1">
      <alignment horizontal="center"/>
    </xf>
    <xf numFmtId="0" fontId="19" fillId="0" borderId="10" xfId="0" applyFont="1" applyFill="1" applyBorder="1" applyAlignment="1">
      <alignment horizontal="center"/>
    </xf>
    <xf numFmtId="0" fontId="19" fillId="0" borderId="24" xfId="0" applyFont="1" applyFill="1" applyBorder="1" applyAlignment="1">
      <alignment horizontal="center"/>
    </xf>
    <xf numFmtId="0" fontId="6" fillId="0" borderId="10" xfId="0" applyFont="1" applyFill="1" applyBorder="1" applyAlignment="1">
      <alignment/>
    </xf>
    <xf numFmtId="0" fontId="6" fillId="0" borderId="24" xfId="0" applyFont="1" applyFill="1" applyBorder="1" applyAlignment="1">
      <alignment/>
    </xf>
    <xf numFmtId="0" fontId="6" fillId="0" borderId="19" xfId="0" applyFont="1" applyFill="1" applyBorder="1" applyAlignment="1">
      <alignment/>
    </xf>
    <xf numFmtId="0" fontId="7" fillId="0" borderId="9" xfId="0" applyFont="1" applyFill="1" applyBorder="1" applyAlignment="1">
      <alignment horizontal="center"/>
    </xf>
    <xf numFmtId="0" fontId="7" fillId="0" borderId="23" xfId="0" applyFont="1" applyFill="1" applyBorder="1" applyAlignment="1">
      <alignment horizontal="center"/>
    </xf>
    <xf numFmtId="0" fontId="7" fillId="0" borderId="18" xfId="0" applyFont="1" applyFill="1" applyBorder="1" applyAlignment="1">
      <alignment horizontal="center"/>
    </xf>
    <xf numFmtId="0" fontId="19" fillId="0" borderId="14" xfId="0" applyFont="1" applyFill="1" applyBorder="1" applyAlignment="1">
      <alignment horizontal="center"/>
    </xf>
    <xf numFmtId="0" fontId="19" fillId="0" borderId="0" xfId="0" applyFont="1" applyFill="1" applyBorder="1" applyAlignment="1">
      <alignment horizontal="center"/>
    </xf>
    <xf numFmtId="0" fontId="19" fillId="0" borderId="21" xfId="0" applyFont="1" applyFill="1" applyBorder="1" applyAlignment="1">
      <alignment horizontal="center"/>
    </xf>
    <xf numFmtId="0" fontId="6" fillId="0" borderId="1" xfId="0" applyFont="1" applyBorder="1" applyAlignment="1">
      <alignment horizontal="center"/>
    </xf>
    <xf numFmtId="0" fontId="0" fillId="0" borderId="20" xfId="0" applyBorder="1" applyAlignment="1">
      <alignment/>
    </xf>
    <xf numFmtId="0" fontId="0" fillId="0" borderId="2" xfId="0" applyBorder="1" applyAlignment="1">
      <alignment/>
    </xf>
    <xf numFmtId="18" fontId="6" fillId="0" borderId="3" xfId="0" applyNumberFormat="1" applyFont="1" applyBorder="1" applyAlignment="1">
      <alignment horizontal="center"/>
    </xf>
    <xf numFmtId="0" fontId="5" fillId="0" borderId="9"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center" wrapText="1"/>
    </xf>
    <xf numFmtId="0" fontId="5" fillId="0" borderId="19" xfId="0" applyFont="1" applyBorder="1" applyAlignment="1">
      <alignment horizontal="center" wrapText="1"/>
    </xf>
    <xf numFmtId="0" fontId="5" fillId="0" borderId="1" xfId="0" applyFont="1" applyBorder="1" applyAlignment="1">
      <alignment horizontal="center" wrapText="1"/>
    </xf>
    <xf numFmtId="0" fontId="5" fillId="0" borderId="20" xfId="0" applyFont="1" applyBorder="1" applyAlignment="1">
      <alignment horizontal="center" wrapText="1"/>
    </xf>
    <xf numFmtId="0" fontId="5" fillId="0" borderId="1" xfId="0" applyFont="1" applyBorder="1" applyAlignment="1">
      <alignment horizontal="right"/>
    </xf>
    <xf numFmtId="0" fontId="5" fillId="0" borderId="20" xfId="0" applyFont="1" applyBorder="1" applyAlignment="1">
      <alignment horizontal="right"/>
    </xf>
    <xf numFmtId="0" fontId="5" fillId="0" borderId="2" xfId="0" applyFont="1" applyBorder="1" applyAlignment="1">
      <alignment horizontal="right"/>
    </xf>
    <xf numFmtId="0" fontId="5" fillId="0" borderId="17" xfId="0" applyFont="1" applyBorder="1" applyAlignment="1">
      <alignment horizontal="center"/>
    </xf>
    <xf numFmtId="0" fontId="5" fillId="0" borderId="15"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0" fontId="5" fillId="0" borderId="2" xfId="0" applyFont="1" applyBorder="1" applyAlignment="1">
      <alignment horizontal="center"/>
    </xf>
    <xf numFmtId="18" fontId="5" fillId="0" borderId="14" xfId="0" applyNumberFormat="1" applyFont="1" applyBorder="1" applyAlignment="1">
      <alignment horizontal="center"/>
    </xf>
    <xf numFmtId="18" fontId="5" fillId="0" borderId="0" xfId="0" applyNumberFormat="1" applyFont="1" applyBorder="1" applyAlignment="1">
      <alignment horizontal="center"/>
    </xf>
    <xf numFmtId="18" fontId="5" fillId="0" borderId="21" xfId="0" applyNumberFormat="1"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0" fillId="0" borderId="23"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21" xfId="0" applyBorder="1" applyAlignment="1">
      <alignment/>
    </xf>
    <xf numFmtId="0" fontId="0" fillId="0" borderId="10" xfId="0" applyBorder="1" applyAlignment="1">
      <alignment/>
    </xf>
    <xf numFmtId="0" fontId="0" fillId="0" borderId="24" xfId="0" applyBorder="1" applyAlignment="1">
      <alignment/>
    </xf>
    <xf numFmtId="0" fontId="0" fillId="0" borderId="19" xfId="0" applyBorder="1" applyAlignment="1">
      <alignment/>
    </xf>
    <xf numFmtId="0" fontId="6" fillId="0" borderId="9" xfId="0" applyFont="1" applyFill="1" applyBorder="1" applyAlignment="1">
      <alignment/>
    </xf>
    <xf numFmtId="0" fontId="6" fillId="0" borderId="9" xfId="0" applyFont="1" applyBorder="1" applyAlignment="1">
      <alignment horizontal="left" wrapText="1"/>
    </xf>
    <xf numFmtId="0" fontId="6" fillId="0" borderId="23" xfId="0" applyFont="1" applyBorder="1" applyAlignment="1">
      <alignment horizontal="left" wrapText="1"/>
    </xf>
    <xf numFmtId="0" fontId="6" fillId="0" borderId="18" xfId="0" applyFont="1" applyBorder="1" applyAlignment="1">
      <alignment horizontal="left" wrapText="1"/>
    </xf>
    <xf numFmtId="0" fontId="6" fillId="0" borderId="10" xfId="0" applyFont="1" applyBorder="1" applyAlignment="1">
      <alignment horizontal="left" wrapText="1"/>
    </xf>
    <xf numFmtId="0" fontId="6" fillId="0" borderId="24" xfId="0" applyFont="1" applyBorder="1" applyAlignment="1">
      <alignment horizontal="left" wrapText="1"/>
    </xf>
    <xf numFmtId="0" fontId="6" fillId="0" borderId="19" xfId="0" applyFont="1" applyBorder="1" applyAlignment="1">
      <alignment horizontal="left" wrapText="1"/>
    </xf>
    <xf numFmtId="14" fontId="5" fillId="0" borderId="14" xfId="0" applyNumberFormat="1" applyFont="1" applyBorder="1" applyAlignment="1">
      <alignment horizontal="center"/>
    </xf>
    <xf numFmtId="14" fontId="5" fillId="0" borderId="21" xfId="0" applyNumberFormat="1" applyFont="1" applyBorder="1" applyAlignment="1">
      <alignment horizontal="center"/>
    </xf>
    <xf numFmtId="167" fontId="5" fillId="0" borderId="14" xfId="0" applyNumberFormat="1" applyFont="1" applyBorder="1" applyAlignment="1">
      <alignment horizontal="center"/>
    </xf>
    <xf numFmtId="167" fontId="5" fillId="0" borderId="0" xfId="0" applyNumberFormat="1" applyFont="1" applyBorder="1" applyAlignment="1">
      <alignment horizontal="center"/>
    </xf>
    <xf numFmtId="167" fontId="5" fillId="0" borderId="21" xfId="0" applyNumberFormat="1" applyFont="1" applyBorder="1" applyAlignment="1">
      <alignment horizontal="center"/>
    </xf>
    <xf numFmtId="18" fontId="7" fillId="0" borderId="9" xfId="0" applyNumberFormat="1" applyFont="1" applyBorder="1" applyAlignment="1">
      <alignment horizontal="left"/>
    </xf>
    <xf numFmtId="18" fontId="7" fillId="0" borderId="23" xfId="0" applyNumberFormat="1" applyFont="1" applyBorder="1" applyAlignment="1">
      <alignment horizontal="left"/>
    </xf>
    <xf numFmtId="18" fontId="7" fillId="0" borderId="18" xfId="0" applyNumberFormat="1" applyFont="1" applyBorder="1" applyAlignment="1">
      <alignment horizontal="left"/>
    </xf>
    <xf numFmtId="167" fontId="7" fillId="0" borderId="9" xfId="0" applyNumberFormat="1" applyFont="1" applyBorder="1" applyAlignment="1">
      <alignment horizontal="left"/>
    </xf>
    <xf numFmtId="167" fontId="7" fillId="0" borderId="23" xfId="0" applyNumberFormat="1" applyFont="1" applyBorder="1" applyAlignment="1">
      <alignment horizontal="left"/>
    </xf>
    <xf numFmtId="167" fontId="7" fillId="0" borderId="18" xfId="0" applyNumberFormat="1" applyFont="1" applyBorder="1" applyAlignment="1">
      <alignment horizontal="left"/>
    </xf>
    <xf numFmtId="0" fontId="6" fillId="0" borderId="17" xfId="0" applyFont="1" applyBorder="1" applyAlignment="1">
      <alignment horizontal="left"/>
    </xf>
    <xf numFmtId="0" fontId="6" fillId="0" borderId="15" xfId="0" applyFont="1" applyBorder="1" applyAlignment="1">
      <alignment horizontal="left"/>
    </xf>
    <xf numFmtId="18" fontId="6" fillId="0" borderId="15" xfId="0" applyNumberFormat="1" applyFont="1" applyBorder="1" applyAlignment="1">
      <alignment horizontal="center"/>
    </xf>
    <xf numFmtId="0" fontId="5" fillId="0" borderId="1" xfId="0" applyFont="1" applyBorder="1" applyAlignment="1">
      <alignment wrapText="1"/>
    </xf>
    <xf numFmtId="0" fontId="0" fillId="0" borderId="20" xfId="0" applyBorder="1" applyAlignment="1">
      <alignment wrapText="1"/>
    </xf>
    <xf numFmtId="167" fontId="7" fillId="0" borderId="9" xfId="0" applyNumberFormat="1" applyFont="1" applyBorder="1" applyAlignment="1">
      <alignment horizontal="center"/>
    </xf>
    <xf numFmtId="167" fontId="7" fillId="0" borderId="23" xfId="0" applyNumberFormat="1" applyFont="1" applyBorder="1" applyAlignment="1">
      <alignment horizontal="center"/>
    </xf>
    <xf numFmtId="0" fontId="18" fillId="0" borderId="10" xfId="0" applyFont="1" applyFill="1" applyBorder="1" applyAlignment="1">
      <alignment/>
    </xf>
    <xf numFmtId="0" fontId="18" fillId="0" borderId="19" xfId="0" applyFont="1" applyFill="1" applyBorder="1" applyAlignment="1">
      <alignment/>
    </xf>
    <xf numFmtId="167" fontId="7" fillId="0" borderId="18" xfId="0" applyNumberFormat="1" applyFont="1" applyBorder="1" applyAlignment="1">
      <alignment horizontal="center"/>
    </xf>
    <xf numFmtId="18" fontId="7" fillId="0" borderId="9" xfId="0" applyNumberFormat="1" applyFont="1" applyBorder="1" applyAlignment="1">
      <alignment horizontal="center"/>
    </xf>
    <xf numFmtId="18" fontId="7" fillId="0" borderId="18" xfId="0" applyNumberFormat="1" applyFont="1" applyBorder="1" applyAlignment="1">
      <alignment horizontal="center"/>
    </xf>
    <xf numFmtId="1" fontId="6" fillId="0" borderId="10" xfId="0" applyNumberFormat="1" applyFont="1" applyFill="1" applyBorder="1" applyAlignment="1">
      <alignment horizontal="center" vertical="center"/>
    </xf>
    <xf numFmtId="1" fontId="6" fillId="0" borderId="19" xfId="0" applyNumberFormat="1" applyFont="1" applyFill="1" applyBorder="1" applyAlignment="1">
      <alignment horizontal="center" vertical="center"/>
    </xf>
    <xf numFmtId="0" fontId="6" fillId="0" borderId="10" xfId="0" applyFont="1" applyFill="1" applyBorder="1" applyAlignment="1">
      <alignment horizontal="center"/>
    </xf>
    <xf numFmtId="0" fontId="6" fillId="0" borderId="19" xfId="0" applyFont="1" applyFill="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49" fontId="19" fillId="3" borderId="10" xfId="0" applyNumberFormat="1" applyFont="1" applyFill="1" applyBorder="1" applyAlignment="1">
      <alignment horizontal="center"/>
    </xf>
    <xf numFmtId="49" fontId="19" fillId="3" borderId="24" xfId="0" applyNumberFormat="1" applyFont="1" applyFill="1" applyBorder="1" applyAlignment="1">
      <alignment horizontal="center"/>
    </xf>
    <xf numFmtId="172" fontId="18" fillId="3" borderId="10" xfId="0" applyNumberFormat="1" applyFont="1" applyFill="1" applyBorder="1" applyAlignment="1">
      <alignment horizontal="center"/>
    </xf>
    <xf numFmtId="172" fontId="18" fillId="3" borderId="19" xfId="0" applyNumberFormat="1" applyFont="1" applyFill="1" applyBorder="1" applyAlignment="1">
      <alignment horizontal="center"/>
    </xf>
    <xf numFmtId="1" fontId="18" fillId="3" borderId="10" xfId="0" applyNumberFormat="1" applyFont="1" applyFill="1" applyBorder="1" applyAlignment="1">
      <alignment horizontal="center"/>
    </xf>
    <xf numFmtId="1" fontId="18" fillId="3" borderId="19" xfId="0" applyNumberFormat="1" applyFont="1" applyFill="1" applyBorder="1" applyAlignment="1">
      <alignment horizontal="center"/>
    </xf>
    <xf numFmtId="173" fontId="6" fillId="3" borderId="10" xfId="0" applyNumberFormat="1" applyFont="1" applyFill="1" applyBorder="1" applyAlignment="1">
      <alignment horizontal="center"/>
    </xf>
    <xf numFmtId="173" fontId="6" fillId="3" borderId="24" xfId="0" applyNumberFormat="1" applyFont="1" applyFill="1" applyBorder="1" applyAlignment="1">
      <alignment horizontal="center"/>
    </xf>
    <xf numFmtId="173" fontId="6" fillId="3" borderId="19" xfId="0" applyNumberFormat="1" applyFont="1" applyFill="1" applyBorder="1" applyAlignment="1">
      <alignment horizontal="center"/>
    </xf>
    <xf numFmtId="49" fontId="19" fillId="3" borderId="14" xfId="0" applyNumberFormat="1" applyFont="1" applyFill="1" applyBorder="1" applyAlignment="1">
      <alignment horizontal="center"/>
    </xf>
    <xf numFmtId="49" fontId="19" fillId="3" borderId="0" xfId="0" applyNumberFormat="1" applyFont="1" applyFill="1" applyBorder="1" applyAlignment="1">
      <alignment horizontal="center"/>
    </xf>
    <xf numFmtId="49" fontId="19" fillId="3" borderId="21" xfId="0" applyNumberFormat="1" applyFont="1" applyFill="1" applyBorder="1" applyAlignment="1">
      <alignment horizontal="center"/>
    </xf>
    <xf numFmtId="1" fontId="6" fillId="3" borderId="10" xfId="0" applyNumberFormat="1" applyFont="1" applyFill="1" applyBorder="1" applyAlignment="1">
      <alignment horizontal="center" vertical="center"/>
    </xf>
    <xf numFmtId="1" fontId="6" fillId="3" borderId="19" xfId="0" applyNumberFormat="1" applyFont="1" applyFill="1" applyBorder="1" applyAlignment="1">
      <alignment horizontal="center" vertical="center"/>
    </xf>
    <xf numFmtId="0" fontId="6" fillId="3" borderId="10" xfId="0" applyFont="1" applyFill="1" applyBorder="1" applyAlignment="1">
      <alignment horizontal="center"/>
    </xf>
    <xf numFmtId="0" fontId="6" fillId="3" borderId="19" xfId="0" applyFont="1" applyFill="1" applyBorder="1" applyAlignment="1">
      <alignment horizontal="center"/>
    </xf>
    <xf numFmtId="0" fontId="19" fillId="3" borderId="10" xfId="0" applyFont="1" applyFill="1" applyBorder="1" applyAlignment="1">
      <alignment horizontal="center"/>
    </xf>
    <xf numFmtId="0" fontId="19" fillId="3" borderId="24" xfId="0" applyFont="1" applyFill="1" applyBorder="1" applyAlignment="1">
      <alignment horizontal="center"/>
    </xf>
    <xf numFmtId="0" fontId="18" fillId="3" borderId="10" xfId="0" applyFont="1" applyFill="1" applyBorder="1" applyAlignment="1">
      <alignment horizontal="center"/>
    </xf>
    <xf numFmtId="0" fontId="18" fillId="3" borderId="19" xfId="0" applyFont="1" applyFill="1" applyBorder="1" applyAlignment="1">
      <alignment horizontal="center"/>
    </xf>
    <xf numFmtId="0" fontId="0" fillId="0" borderId="23" xfId="0" applyBorder="1" applyAlignment="1">
      <alignment/>
    </xf>
    <xf numFmtId="0" fontId="0" fillId="0" borderId="18" xfId="0" applyBorder="1" applyAlignment="1">
      <alignment/>
    </xf>
    <xf numFmtId="49" fontId="19" fillId="3" borderId="10" xfId="0" applyNumberFormat="1" applyFont="1" applyFill="1" applyBorder="1" applyAlignment="1" applyProtection="1">
      <alignment horizontal="center"/>
      <protection locked="0"/>
    </xf>
    <xf numFmtId="49" fontId="19" fillId="3" borderId="24" xfId="0" applyNumberFormat="1" applyFont="1" applyFill="1" applyBorder="1" applyAlignment="1" applyProtection="1">
      <alignment horizontal="center"/>
      <protection locked="0"/>
    </xf>
    <xf numFmtId="172" fontId="19" fillId="3" borderId="10" xfId="0" applyNumberFormat="1" applyFont="1" applyFill="1" applyBorder="1" applyAlignment="1">
      <alignment horizontal="center"/>
    </xf>
    <xf numFmtId="172" fontId="19"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34"/>
  <sheetViews>
    <sheetView tabSelected="1" workbookViewId="0" topLeftCell="A1">
      <selection activeCell="A1" sqref="A1"/>
    </sheetView>
  </sheetViews>
  <sheetFormatPr defaultColWidth="9.00390625" defaultRowHeight="12.75"/>
  <cols>
    <col min="1" max="1" width="5.875" style="32" customWidth="1"/>
    <col min="2" max="2" width="101.00390625" style="1" customWidth="1"/>
    <col min="3" max="16384" width="9.375" style="1" customWidth="1"/>
  </cols>
  <sheetData>
    <row r="1" spans="1:2" ht="12.75">
      <c r="A1" s="33"/>
      <c r="B1" s="34" t="s">
        <v>80</v>
      </c>
    </row>
    <row r="2" spans="1:2" ht="81.75" customHeight="1">
      <c r="A2" s="33"/>
      <c r="B2" s="35" t="s">
        <v>88</v>
      </c>
    </row>
    <row r="3" spans="1:2" ht="18.75">
      <c r="A3" s="92" t="s">
        <v>30</v>
      </c>
      <c r="B3" s="93"/>
    </row>
    <row r="4" spans="1:2" ht="15.75" customHeight="1">
      <c r="A4" s="54"/>
      <c r="B4" s="55" t="s">
        <v>53</v>
      </c>
    </row>
    <row r="5" spans="1:2" s="44" customFormat="1" ht="36" customHeight="1">
      <c r="A5" s="45"/>
      <c r="B5" s="46" t="s">
        <v>87</v>
      </c>
    </row>
    <row r="6" spans="1:2" ht="12.75">
      <c r="A6" s="33">
        <v>1</v>
      </c>
      <c r="B6" s="39" t="s">
        <v>73</v>
      </c>
    </row>
    <row r="7" spans="1:2" ht="12.75">
      <c r="A7" s="33">
        <v>2</v>
      </c>
      <c r="B7" s="39" t="s">
        <v>74</v>
      </c>
    </row>
    <row r="8" spans="1:2" ht="12.75">
      <c r="A8" s="36">
        <v>3</v>
      </c>
      <c r="B8" s="39" t="s">
        <v>75</v>
      </c>
    </row>
    <row r="9" spans="1:2" ht="12.75">
      <c r="A9" s="36">
        <v>4</v>
      </c>
      <c r="B9" s="38" t="s">
        <v>31</v>
      </c>
    </row>
    <row r="10" spans="1:2" ht="12.75">
      <c r="A10" s="36">
        <v>5</v>
      </c>
      <c r="B10" s="68" t="s">
        <v>54</v>
      </c>
    </row>
    <row r="11" spans="1:2" ht="38.25">
      <c r="A11" s="36">
        <v>6</v>
      </c>
      <c r="B11" s="38" t="s">
        <v>47</v>
      </c>
    </row>
    <row r="12" spans="1:2" ht="25.5">
      <c r="A12" s="36">
        <v>7</v>
      </c>
      <c r="B12" s="38" t="s">
        <v>48</v>
      </c>
    </row>
    <row r="13" spans="1:2" ht="25.5">
      <c r="A13" s="36">
        <v>8</v>
      </c>
      <c r="B13" s="38" t="s">
        <v>49</v>
      </c>
    </row>
    <row r="14" spans="1:2" ht="25.5">
      <c r="A14" s="36">
        <v>9</v>
      </c>
      <c r="B14" s="38" t="s">
        <v>50</v>
      </c>
    </row>
    <row r="15" spans="1:2" ht="38.25">
      <c r="A15" s="36">
        <v>10</v>
      </c>
      <c r="B15" s="40" t="s">
        <v>64</v>
      </c>
    </row>
    <row r="16" spans="1:2" ht="30.75" customHeight="1">
      <c r="A16" s="36">
        <v>11</v>
      </c>
      <c r="B16" s="67" t="s">
        <v>63</v>
      </c>
    </row>
    <row r="17" spans="1:2" ht="51.75" customHeight="1">
      <c r="A17" s="36">
        <v>12</v>
      </c>
      <c r="B17" s="67" t="s">
        <v>62</v>
      </c>
    </row>
    <row r="18" spans="1:2" ht="30" customHeight="1">
      <c r="A18" s="36">
        <v>13</v>
      </c>
      <c r="B18" s="69" t="s">
        <v>81</v>
      </c>
    </row>
    <row r="19" spans="1:2" ht="12.75">
      <c r="A19" s="36">
        <v>14</v>
      </c>
      <c r="B19" s="41" t="s">
        <v>76</v>
      </c>
    </row>
    <row r="20" spans="1:2" ht="25.5">
      <c r="A20" s="36">
        <v>15</v>
      </c>
      <c r="B20" s="43" t="s">
        <v>77</v>
      </c>
    </row>
    <row r="21" spans="1:2" ht="12.75">
      <c r="A21" s="36">
        <v>16</v>
      </c>
      <c r="B21" s="42" t="s">
        <v>0</v>
      </c>
    </row>
    <row r="22" spans="1:2" ht="12.75">
      <c r="A22" s="36">
        <v>17</v>
      </c>
      <c r="B22" s="38" t="s">
        <v>28</v>
      </c>
    </row>
    <row r="23" spans="1:2" ht="12.75">
      <c r="A23" s="36">
        <v>18</v>
      </c>
      <c r="B23" s="38" t="s">
        <v>29</v>
      </c>
    </row>
    <row r="24" spans="1:2" ht="12.75">
      <c r="A24" s="36">
        <v>19</v>
      </c>
      <c r="B24" s="37" t="s">
        <v>32</v>
      </c>
    </row>
    <row r="25" spans="1:2" ht="12.75">
      <c r="A25" s="36"/>
      <c r="B25" s="52" t="s">
        <v>56</v>
      </c>
    </row>
    <row r="26" spans="1:2" ht="12.75">
      <c r="A26" s="33">
        <v>20</v>
      </c>
      <c r="B26" s="53" t="s">
        <v>78</v>
      </c>
    </row>
    <row r="27" ht="12.75">
      <c r="B27" s="47" t="s">
        <v>33</v>
      </c>
    </row>
    <row r="28" spans="1:2" ht="38.25">
      <c r="A28" s="32">
        <v>21</v>
      </c>
      <c r="B28" s="48" t="s">
        <v>37</v>
      </c>
    </row>
    <row r="29" spans="1:2" ht="38.25">
      <c r="A29" s="32">
        <v>22</v>
      </c>
      <c r="B29" s="48" t="s">
        <v>34</v>
      </c>
    </row>
    <row r="30" spans="1:2" ht="25.5">
      <c r="A30" s="32">
        <v>23</v>
      </c>
      <c r="B30" s="48" t="s">
        <v>1</v>
      </c>
    </row>
    <row r="31" spans="1:2" ht="31.5" customHeight="1">
      <c r="A31" s="32">
        <v>24</v>
      </c>
      <c r="B31" s="48" t="s">
        <v>2</v>
      </c>
    </row>
    <row r="32" spans="1:2" ht="12.75">
      <c r="A32" s="32">
        <v>25</v>
      </c>
      <c r="B32" s="48" t="s">
        <v>3</v>
      </c>
    </row>
    <row r="33" spans="1:2" ht="39.75" customHeight="1">
      <c r="A33" s="32">
        <v>26</v>
      </c>
      <c r="B33" s="48" t="s">
        <v>38</v>
      </c>
    </row>
    <row r="34" spans="1:2" ht="12.75">
      <c r="A34" s="32">
        <v>27</v>
      </c>
      <c r="B34" s="48" t="s">
        <v>93</v>
      </c>
    </row>
  </sheetData>
  <sheetProtection password="CA39" sheet="1" objects="1" scenarios="1"/>
  <mergeCells count="1">
    <mergeCell ref="A3:B3"/>
  </mergeCells>
  <printOptions/>
  <pageMargins left="0.51" right="0.38" top="0.61" bottom="0.84" header="0.35" footer="0.5"/>
  <pageSetup horizontalDpi="120" verticalDpi="120" orientation="portrait" r:id="rId1"/>
  <headerFooter alignWithMargins="0">
    <oddFooter>&amp;L&amp;8AOC-HR/&amp;F/Excel Instructions&amp;R&amp;8Page &amp;P of &amp;N</oddFooter>
  </headerFooter>
</worksheet>
</file>

<file path=xl/worksheets/sheet10.xml><?xml version="1.0" encoding="utf-8"?>
<worksheet xmlns="http://schemas.openxmlformats.org/spreadsheetml/2006/main" xmlns:r="http://schemas.openxmlformats.org/officeDocument/2006/relationships">
  <sheetPr codeName="Sheet11"/>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May!A5</f>
        <v>Your Name Here</v>
      </c>
      <c r="B5" s="210"/>
      <c r="C5" s="210"/>
      <c r="D5" s="210"/>
      <c r="E5" s="210"/>
      <c r="F5" s="210"/>
      <c r="G5" s="195"/>
      <c r="H5" s="196"/>
      <c r="I5" s="211">
        <f>May!I5</f>
        <v>0</v>
      </c>
      <c r="J5" s="212"/>
      <c r="K5" s="199">
        <f>May!K5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6</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t="str">
        <f t="shared" si="0"/>
        <v> </v>
      </c>
      <c r="C13" s="5"/>
      <c r="D13" s="6"/>
      <c r="E13" s="6"/>
      <c r="F13" s="6"/>
      <c r="G13" s="29">
        <f t="shared" si="1"/>
        <v>0</v>
      </c>
      <c r="H13" s="137"/>
      <c r="I13" s="137"/>
      <c r="J13" s="133"/>
      <c r="K13" s="134"/>
      <c r="L13" s="134"/>
      <c r="M13" s="135"/>
    </row>
    <row r="14" spans="1:13" ht="12.75">
      <c r="A14" s="13" t="s">
        <v>18</v>
      </c>
      <c r="B14" s="74" t="str">
        <f t="shared" si="0"/>
        <v> </v>
      </c>
      <c r="C14" s="5"/>
      <c r="D14" s="6"/>
      <c r="E14" s="6"/>
      <c r="F14" s="6"/>
      <c r="G14" s="29">
        <f t="shared" si="1"/>
        <v>0</v>
      </c>
      <c r="H14" s="137"/>
      <c r="I14" s="137"/>
      <c r="J14" s="133"/>
      <c r="K14" s="134"/>
      <c r="L14" s="134"/>
      <c r="M14" s="135"/>
    </row>
    <row r="15" spans="1:13" ht="12.75">
      <c r="A15" s="13" t="s">
        <v>19</v>
      </c>
      <c r="B15" s="74" t="str">
        <f t="shared" si="0"/>
        <v> </v>
      </c>
      <c r="C15" s="5"/>
      <c r="D15" s="6"/>
      <c r="E15" s="6"/>
      <c r="F15" s="6"/>
      <c r="G15" s="29">
        <f t="shared" si="1"/>
        <v>0</v>
      </c>
      <c r="H15" s="137"/>
      <c r="I15" s="137"/>
      <c r="J15" s="133"/>
      <c r="K15" s="134"/>
      <c r="L15" s="134"/>
      <c r="M15" s="135"/>
    </row>
    <row r="16" spans="1:13" ht="12.75">
      <c r="A16" s="13" t="s">
        <v>20</v>
      </c>
      <c r="B16" s="74" t="str">
        <f t="shared" si="0"/>
        <v> </v>
      </c>
      <c r="C16" s="5"/>
      <c r="D16" s="6"/>
      <c r="E16" s="6"/>
      <c r="F16" s="6"/>
      <c r="G16" s="29">
        <f t="shared" si="1"/>
        <v>0</v>
      </c>
      <c r="H16" s="137"/>
      <c r="I16" s="137"/>
      <c r="J16" s="133"/>
      <c r="K16" s="134"/>
      <c r="L16" s="134"/>
      <c r="M16" s="135"/>
    </row>
    <row r="17" spans="1:13" ht="12.75">
      <c r="A17" s="13" t="s">
        <v>21</v>
      </c>
      <c r="B17" s="74">
        <f t="shared" si="0"/>
        <v>41426</v>
      </c>
      <c r="C17" s="18"/>
      <c r="D17" s="6"/>
      <c r="E17" s="6"/>
      <c r="F17" s="6"/>
      <c r="G17" s="29">
        <f t="shared" si="1"/>
        <v>0</v>
      </c>
      <c r="H17" s="137"/>
      <c r="I17" s="137"/>
      <c r="J17" s="133"/>
      <c r="K17" s="134"/>
      <c r="L17" s="134"/>
      <c r="M17" s="135"/>
    </row>
    <row r="18" spans="1:13" ht="13.5" thickBot="1">
      <c r="A18" s="13" t="s">
        <v>22</v>
      </c>
      <c r="B18" s="74">
        <f>IF(B20=" "," ",IF(DAY(B20)=1," ",B20-1))</f>
        <v>41427</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41428</v>
      </c>
      <c r="C20" s="5"/>
      <c r="D20" s="6"/>
      <c r="E20" s="6"/>
      <c r="F20" s="6"/>
      <c r="G20" s="29">
        <f>F20-C20-(E20-D20)</f>
        <v>0</v>
      </c>
      <c r="H20" s="130"/>
      <c r="I20" s="136"/>
      <c r="J20" s="133"/>
      <c r="K20" s="134"/>
      <c r="L20" s="134"/>
      <c r="M20" s="135"/>
    </row>
    <row r="21" spans="1:13" ht="12.75">
      <c r="A21" s="13" t="s">
        <v>17</v>
      </c>
      <c r="B21" s="74">
        <f t="shared" si="2"/>
        <v>41429</v>
      </c>
      <c r="C21" s="5"/>
      <c r="D21" s="6"/>
      <c r="E21" s="6"/>
      <c r="F21" s="6"/>
      <c r="G21" s="29">
        <f aca="true" t="shared" si="3" ref="G21:G26">F21-C21-(E21-D21)</f>
        <v>0</v>
      </c>
      <c r="H21" s="131"/>
      <c r="I21" s="137"/>
      <c r="J21" s="133"/>
      <c r="K21" s="134"/>
      <c r="L21" s="134"/>
      <c r="M21" s="135"/>
    </row>
    <row r="22" spans="1:13" ht="12.75">
      <c r="A22" s="13" t="s">
        <v>18</v>
      </c>
      <c r="B22" s="74">
        <f t="shared" si="2"/>
        <v>41430</v>
      </c>
      <c r="C22" s="5"/>
      <c r="D22" s="6"/>
      <c r="E22" s="6"/>
      <c r="F22" s="6"/>
      <c r="G22" s="29">
        <f t="shared" si="3"/>
        <v>0</v>
      </c>
      <c r="H22" s="131"/>
      <c r="I22" s="137"/>
      <c r="J22" s="133"/>
      <c r="K22" s="134"/>
      <c r="L22" s="134"/>
      <c r="M22" s="135"/>
    </row>
    <row r="23" spans="1:13" ht="12.75">
      <c r="A23" s="13" t="s">
        <v>19</v>
      </c>
      <c r="B23" s="74">
        <f t="shared" si="2"/>
        <v>41431</v>
      </c>
      <c r="C23" s="5"/>
      <c r="D23" s="6"/>
      <c r="E23" s="6"/>
      <c r="F23" s="6"/>
      <c r="G23" s="29">
        <f t="shared" si="3"/>
        <v>0</v>
      </c>
      <c r="H23" s="131"/>
      <c r="I23" s="137"/>
      <c r="J23" s="133"/>
      <c r="K23" s="134"/>
      <c r="L23" s="134"/>
      <c r="M23" s="135"/>
    </row>
    <row r="24" spans="1:13" ht="12.75">
      <c r="A24" s="13" t="s">
        <v>20</v>
      </c>
      <c r="B24" s="74">
        <f t="shared" si="2"/>
        <v>41432</v>
      </c>
      <c r="C24" s="5"/>
      <c r="D24" s="6"/>
      <c r="E24" s="6"/>
      <c r="F24" s="6"/>
      <c r="G24" s="29">
        <f t="shared" si="3"/>
        <v>0</v>
      </c>
      <c r="H24" s="131"/>
      <c r="I24" s="137"/>
      <c r="J24" s="133"/>
      <c r="K24" s="134"/>
      <c r="L24" s="134"/>
      <c r="M24" s="135"/>
    </row>
    <row r="25" spans="1:13" ht="12.75">
      <c r="A25" s="13" t="s">
        <v>21</v>
      </c>
      <c r="B25" s="74">
        <f t="shared" si="2"/>
        <v>41433</v>
      </c>
      <c r="C25" s="5"/>
      <c r="D25" s="6"/>
      <c r="E25" s="6"/>
      <c r="F25" s="6"/>
      <c r="G25" s="29">
        <f t="shared" si="3"/>
        <v>0</v>
      </c>
      <c r="H25" s="131"/>
      <c r="I25" s="137"/>
      <c r="J25" s="133"/>
      <c r="K25" s="134"/>
      <c r="L25" s="134"/>
      <c r="M25" s="135"/>
    </row>
    <row r="26" spans="1:13" ht="13.5" thickBot="1">
      <c r="A26" s="13" t="s">
        <v>22</v>
      </c>
      <c r="B26" s="74">
        <f>B28-1</f>
        <v>41434</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41435</v>
      </c>
      <c r="C28" s="5"/>
      <c r="D28" s="6"/>
      <c r="E28" s="6"/>
      <c r="F28" s="6"/>
      <c r="G28" s="29">
        <f>F28-C28-(E28-D28)</f>
        <v>0</v>
      </c>
      <c r="H28" s="130"/>
      <c r="I28" s="136"/>
      <c r="J28" s="133"/>
      <c r="K28" s="134"/>
      <c r="L28" s="134"/>
      <c r="M28" s="135"/>
    </row>
    <row r="29" spans="1:13" ht="12.75">
      <c r="A29" s="13" t="s">
        <v>17</v>
      </c>
      <c r="B29" s="74">
        <f t="shared" si="4"/>
        <v>41436</v>
      </c>
      <c r="C29" s="5"/>
      <c r="D29" s="6"/>
      <c r="E29" s="6"/>
      <c r="F29" s="6"/>
      <c r="G29" s="29">
        <f aca="true" t="shared" si="5" ref="G29:G34">F29-C29-(E29-D29)</f>
        <v>0</v>
      </c>
      <c r="H29" s="131"/>
      <c r="I29" s="137"/>
      <c r="J29" s="133"/>
      <c r="K29" s="134"/>
      <c r="L29" s="134"/>
      <c r="M29" s="135"/>
    </row>
    <row r="30" spans="1:13" ht="12.75">
      <c r="A30" s="13" t="s">
        <v>18</v>
      </c>
      <c r="B30" s="74">
        <f t="shared" si="4"/>
        <v>41437</v>
      </c>
      <c r="C30" s="5"/>
      <c r="D30" s="6"/>
      <c r="E30" s="6"/>
      <c r="F30" s="6"/>
      <c r="G30" s="29">
        <f t="shared" si="5"/>
        <v>0</v>
      </c>
      <c r="H30" s="131"/>
      <c r="I30" s="137"/>
      <c r="J30" s="133"/>
      <c r="K30" s="134"/>
      <c r="L30" s="134"/>
      <c r="M30" s="135"/>
    </row>
    <row r="31" spans="1:13" ht="12.75">
      <c r="A31" s="13" t="s">
        <v>19</v>
      </c>
      <c r="B31" s="74">
        <f t="shared" si="4"/>
        <v>41438</v>
      </c>
      <c r="C31" s="5"/>
      <c r="D31" s="6"/>
      <c r="E31" s="6"/>
      <c r="F31" s="6"/>
      <c r="G31" s="29">
        <f t="shared" si="5"/>
        <v>0</v>
      </c>
      <c r="H31" s="131"/>
      <c r="I31" s="137"/>
      <c r="J31" s="133"/>
      <c r="K31" s="134"/>
      <c r="L31" s="134"/>
      <c r="M31" s="135"/>
    </row>
    <row r="32" spans="1:13" ht="12.75">
      <c r="A32" s="13" t="s">
        <v>20</v>
      </c>
      <c r="B32" s="74">
        <f t="shared" si="4"/>
        <v>41439</v>
      </c>
      <c r="C32" s="5"/>
      <c r="D32" s="6"/>
      <c r="E32" s="6"/>
      <c r="F32" s="6"/>
      <c r="G32" s="29">
        <f t="shared" si="5"/>
        <v>0</v>
      </c>
      <c r="H32" s="131"/>
      <c r="I32" s="137"/>
      <c r="J32" s="133"/>
      <c r="K32" s="134"/>
      <c r="L32" s="134"/>
      <c r="M32" s="135"/>
    </row>
    <row r="33" spans="1:13" ht="12.75">
      <c r="A33" s="13" t="s">
        <v>21</v>
      </c>
      <c r="B33" s="74">
        <f t="shared" si="4"/>
        <v>41440</v>
      </c>
      <c r="C33" s="5"/>
      <c r="D33" s="6"/>
      <c r="E33" s="6"/>
      <c r="F33" s="6"/>
      <c r="G33" s="29">
        <f t="shared" si="5"/>
        <v>0</v>
      </c>
      <c r="H33" s="131"/>
      <c r="I33" s="137"/>
      <c r="J33" s="133"/>
      <c r="K33" s="134"/>
      <c r="L33" s="134"/>
      <c r="M33" s="135"/>
    </row>
    <row r="34" spans="1:13" ht="13.5" thickBot="1">
      <c r="A34" s="13" t="s">
        <v>22</v>
      </c>
      <c r="B34" s="74">
        <f>B36-1</f>
        <v>41441</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41442</v>
      </c>
      <c r="C36" s="5"/>
      <c r="D36" s="6"/>
      <c r="E36" s="6"/>
      <c r="F36" s="6"/>
      <c r="G36" s="29">
        <f>F36-C36-(E36-D36)</f>
        <v>0</v>
      </c>
      <c r="H36" s="130"/>
      <c r="I36" s="136"/>
      <c r="J36" s="133"/>
      <c r="K36" s="134"/>
      <c r="L36" s="134"/>
      <c r="M36" s="135"/>
    </row>
    <row r="37" spans="1:13" ht="12.75">
      <c r="A37" s="13" t="s">
        <v>17</v>
      </c>
      <c r="B37" s="74">
        <f t="shared" si="6"/>
        <v>41443</v>
      </c>
      <c r="C37" s="5"/>
      <c r="D37" s="6"/>
      <c r="E37" s="6"/>
      <c r="F37" s="6"/>
      <c r="G37" s="29">
        <f aca="true" t="shared" si="7" ref="G37:G42">F37-C37-(E37-D37)</f>
        <v>0</v>
      </c>
      <c r="H37" s="131"/>
      <c r="I37" s="137"/>
      <c r="J37" s="133"/>
      <c r="K37" s="134"/>
      <c r="L37" s="134"/>
      <c r="M37" s="135"/>
    </row>
    <row r="38" spans="1:13" ht="12.75">
      <c r="A38" s="13" t="s">
        <v>18</v>
      </c>
      <c r="B38" s="74">
        <f t="shared" si="6"/>
        <v>41444</v>
      </c>
      <c r="C38" s="5"/>
      <c r="D38" s="6"/>
      <c r="E38" s="6"/>
      <c r="F38" s="6"/>
      <c r="G38" s="29">
        <f t="shared" si="7"/>
        <v>0</v>
      </c>
      <c r="H38" s="131"/>
      <c r="I38" s="137"/>
      <c r="J38" s="133"/>
      <c r="K38" s="134"/>
      <c r="L38" s="134"/>
      <c r="M38" s="135"/>
    </row>
    <row r="39" spans="1:13" ht="12.75">
      <c r="A39" s="13" t="s">
        <v>19</v>
      </c>
      <c r="B39" s="74">
        <f t="shared" si="6"/>
        <v>41445</v>
      </c>
      <c r="C39" s="5"/>
      <c r="D39" s="6"/>
      <c r="E39" s="6"/>
      <c r="F39" s="6"/>
      <c r="G39" s="29">
        <f t="shared" si="7"/>
        <v>0</v>
      </c>
      <c r="H39" s="131"/>
      <c r="I39" s="137"/>
      <c r="J39" s="133"/>
      <c r="K39" s="134"/>
      <c r="L39" s="134"/>
      <c r="M39" s="135"/>
    </row>
    <row r="40" spans="1:13" ht="12.75">
      <c r="A40" s="13" t="s">
        <v>20</v>
      </c>
      <c r="B40" s="74">
        <f t="shared" si="6"/>
        <v>41446</v>
      </c>
      <c r="C40" s="5"/>
      <c r="D40" s="6"/>
      <c r="E40" s="6"/>
      <c r="F40" s="6"/>
      <c r="G40" s="29">
        <f t="shared" si="7"/>
        <v>0</v>
      </c>
      <c r="H40" s="131"/>
      <c r="I40" s="137"/>
      <c r="J40" s="133"/>
      <c r="K40" s="134"/>
      <c r="L40" s="134"/>
      <c r="M40" s="135"/>
    </row>
    <row r="41" spans="1:13" ht="12.75">
      <c r="A41" s="13" t="s">
        <v>21</v>
      </c>
      <c r="B41" s="74">
        <f t="shared" si="6"/>
        <v>41447</v>
      </c>
      <c r="C41" s="5"/>
      <c r="D41" s="6"/>
      <c r="E41" s="6"/>
      <c r="F41" s="6"/>
      <c r="G41" s="29">
        <f t="shared" si="7"/>
        <v>0</v>
      </c>
      <c r="H41" s="131"/>
      <c r="I41" s="137"/>
      <c r="J41" s="133"/>
      <c r="K41" s="134"/>
      <c r="L41" s="134"/>
      <c r="M41" s="135"/>
    </row>
    <row r="42" spans="1:13" ht="13.5" thickBot="1">
      <c r="A42" s="13" t="s">
        <v>22</v>
      </c>
      <c r="B42" s="74">
        <f>B44-1</f>
        <v>41448</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",IF(WEEKDAY(Table!$A$7)=Table!B3,Table!$A$7," "),B45-1)</f>
        <v>41449</v>
      </c>
      <c r="C44" s="5"/>
      <c r="D44" s="6"/>
      <c r="E44" s="6"/>
      <c r="F44" s="6"/>
      <c r="G44" s="29">
        <f>F44-C44-(E44-D44)</f>
        <v>0</v>
      </c>
      <c r="H44" s="130"/>
      <c r="I44" s="136"/>
      <c r="J44" s="133"/>
      <c r="K44" s="134"/>
      <c r="L44" s="134"/>
      <c r="M44" s="135"/>
    </row>
    <row r="45" spans="1:13" ht="12.75">
      <c r="A45" s="13" t="s">
        <v>17</v>
      </c>
      <c r="B45" s="83">
        <f>IF(B46=" ",IF(WEEKDAY(Table!$A$7)=Table!B4,Table!$A$7," "),B46-1)</f>
        <v>41450</v>
      </c>
      <c r="C45" s="5"/>
      <c r="D45" s="6"/>
      <c r="E45" s="6"/>
      <c r="F45" s="6"/>
      <c r="G45" s="29">
        <f aca="true" t="shared" si="8" ref="G45:G50">F45-C45-(E45-D45)</f>
        <v>0</v>
      </c>
      <c r="H45" s="131"/>
      <c r="I45" s="137"/>
      <c r="J45" s="133"/>
      <c r="K45" s="134"/>
      <c r="L45" s="134"/>
      <c r="M45" s="135"/>
    </row>
    <row r="46" spans="1:13" ht="12.75">
      <c r="A46" s="13" t="s">
        <v>18</v>
      </c>
      <c r="B46" s="83">
        <f>IF(B47=" ",IF(WEEKDAY(Table!$A$7)=Table!B5,Table!$A$7," "),B47-1)</f>
        <v>41451</v>
      </c>
      <c r="C46" s="5"/>
      <c r="D46" s="6"/>
      <c r="E46" s="6"/>
      <c r="F46" s="6"/>
      <c r="G46" s="29">
        <f t="shared" si="8"/>
        <v>0</v>
      </c>
      <c r="H46" s="131"/>
      <c r="I46" s="137"/>
      <c r="J46" s="133"/>
      <c r="K46" s="134"/>
      <c r="L46" s="134"/>
      <c r="M46" s="135"/>
    </row>
    <row r="47" spans="1:13" ht="12.75">
      <c r="A47" s="13" t="s">
        <v>19</v>
      </c>
      <c r="B47" s="83">
        <f>IF(B48=" ",IF(WEEKDAY(Table!$A$7)=Table!B6,Table!$A$7," "),B48-1)</f>
        <v>41452</v>
      </c>
      <c r="C47" s="5"/>
      <c r="D47" s="6"/>
      <c r="E47" s="6"/>
      <c r="F47" s="6"/>
      <c r="G47" s="29">
        <f t="shared" si="8"/>
        <v>0</v>
      </c>
      <c r="H47" s="131"/>
      <c r="I47" s="137"/>
      <c r="J47" s="133"/>
      <c r="K47" s="134"/>
      <c r="L47" s="134"/>
      <c r="M47" s="135"/>
    </row>
    <row r="48" spans="1:13" ht="12.75">
      <c r="A48" s="13" t="s">
        <v>20</v>
      </c>
      <c r="B48" s="83">
        <f>IF(B49=" ",IF(WEEKDAY(Table!$A$7)=Table!B7,Table!$A$7," "),B49-1)</f>
        <v>41453</v>
      </c>
      <c r="C48" s="5"/>
      <c r="D48" s="6"/>
      <c r="E48" s="6"/>
      <c r="F48" s="6"/>
      <c r="G48" s="29">
        <f t="shared" si="8"/>
        <v>0</v>
      </c>
      <c r="H48" s="131"/>
      <c r="I48" s="137"/>
      <c r="J48" s="133"/>
      <c r="K48" s="134"/>
      <c r="L48" s="134"/>
      <c r="M48" s="135"/>
    </row>
    <row r="49" spans="1:13" ht="12.75">
      <c r="A49" s="13" t="s">
        <v>21</v>
      </c>
      <c r="B49" s="83">
        <f>IF(B50=" ",IF(WEEKDAY(Table!$A$7)=Table!B8,Table!$A$7," "),B50-1)</f>
        <v>41454</v>
      </c>
      <c r="C49" s="5"/>
      <c r="D49" s="6"/>
      <c r="E49" s="6"/>
      <c r="F49" s="6"/>
      <c r="G49" s="29">
        <f t="shared" si="8"/>
        <v>0</v>
      </c>
      <c r="H49" s="131"/>
      <c r="I49" s="137"/>
      <c r="J49" s="133"/>
      <c r="K49" s="134"/>
      <c r="L49" s="134"/>
      <c r="M49" s="135"/>
    </row>
    <row r="50" spans="1:13" ht="16.5" thickBot="1">
      <c r="A50" s="13" t="s">
        <v>22</v>
      </c>
      <c r="B50" s="85">
        <f>IF(WEEKDAY(Table!$A$7)=Table!B9,Table!$A$7," ")</f>
        <v>41455</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Jun!A5</f>
        <v>Your Name Here</v>
      </c>
      <c r="B5" s="210"/>
      <c r="C5" s="210"/>
      <c r="D5" s="210"/>
      <c r="E5" s="210"/>
      <c r="F5" s="210"/>
      <c r="G5" s="195"/>
      <c r="H5" s="196"/>
      <c r="I5" s="211">
        <f>Jun!I5</f>
        <v>0</v>
      </c>
      <c r="J5" s="212"/>
      <c r="K5" s="199">
        <f>Jun!K5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7</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f aca="true" t="shared" si="0" ref="B12:B17">IF(B13=" "," ",IF(DAY(B13)=1," ",B13-1))</f>
        <v>41456</v>
      </c>
      <c r="C12" s="5"/>
      <c r="D12" s="6"/>
      <c r="E12" s="6"/>
      <c r="F12" s="6"/>
      <c r="G12" s="29">
        <f aca="true" t="shared" si="1" ref="G12:G18">F12-C12-(E12-D12)</f>
        <v>0</v>
      </c>
      <c r="H12" s="136"/>
      <c r="I12" s="136"/>
      <c r="J12" s="133"/>
      <c r="K12" s="134"/>
      <c r="L12" s="134"/>
      <c r="M12" s="135"/>
    </row>
    <row r="13" spans="1:13" ht="12.75">
      <c r="A13" s="13" t="s">
        <v>17</v>
      </c>
      <c r="B13" s="74">
        <f t="shared" si="0"/>
        <v>41457</v>
      </c>
      <c r="C13" s="5"/>
      <c r="D13" s="6"/>
      <c r="E13" s="6"/>
      <c r="F13" s="6"/>
      <c r="G13" s="29">
        <f t="shared" si="1"/>
        <v>0</v>
      </c>
      <c r="H13" s="137"/>
      <c r="I13" s="137"/>
      <c r="J13" s="133"/>
      <c r="K13" s="134"/>
      <c r="L13" s="134"/>
      <c r="M13" s="135"/>
    </row>
    <row r="14" spans="1:13" ht="12.75">
      <c r="A14" s="13" t="s">
        <v>18</v>
      </c>
      <c r="B14" s="74">
        <f t="shared" si="0"/>
        <v>41458</v>
      </c>
      <c r="C14" s="5"/>
      <c r="D14" s="6"/>
      <c r="E14" s="6"/>
      <c r="F14" s="6"/>
      <c r="G14" s="29">
        <f t="shared" si="1"/>
        <v>0</v>
      </c>
      <c r="H14" s="137"/>
      <c r="I14" s="137"/>
      <c r="J14" s="133"/>
      <c r="K14" s="134"/>
      <c r="L14" s="134"/>
      <c r="M14" s="135"/>
    </row>
    <row r="15" spans="1:13" ht="12.75">
      <c r="A15" s="13" t="s">
        <v>19</v>
      </c>
      <c r="B15" s="74">
        <f t="shared" si="0"/>
        <v>41459</v>
      </c>
      <c r="C15" s="5"/>
      <c r="D15" s="6"/>
      <c r="E15" s="6"/>
      <c r="F15" s="6"/>
      <c r="G15" s="29">
        <f t="shared" si="1"/>
        <v>0</v>
      </c>
      <c r="H15" s="137"/>
      <c r="I15" s="137"/>
      <c r="J15" s="133"/>
      <c r="K15" s="134"/>
      <c r="L15" s="134"/>
      <c r="M15" s="135"/>
    </row>
    <row r="16" spans="1:13" ht="12.75">
      <c r="A16" s="13" t="s">
        <v>20</v>
      </c>
      <c r="B16" s="74">
        <f t="shared" si="0"/>
        <v>41460</v>
      </c>
      <c r="C16" s="5"/>
      <c r="D16" s="6"/>
      <c r="E16" s="6"/>
      <c r="F16" s="6"/>
      <c r="G16" s="29">
        <f t="shared" si="1"/>
        <v>0</v>
      </c>
      <c r="H16" s="137"/>
      <c r="I16" s="137"/>
      <c r="J16" s="133"/>
      <c r="K16" s="134"/>
      <c r="L16" s="134"/>
      <c r="M16" s="135"/>
    </row>
    <row r="17" spans="1:13" ht="12.75">
      <c r="A17" s="13" t="s">
        <v>21</v>
      </c>
      <c r="B17" s="74">
        <f t="shared" si="0"/>
        <v>41461</v>
      </c>
      <c r="C17" s="18"/>
      <c r="D17" s="6"/>
      <c r="E17" s="6"/>
      <c r="F17" s="6"/>
      <c r="G17" s="29">
        <f t="shared" si="1"/>
        <v>0</v>
      </c>
      <c r="H17" s="137"/>
      <c r="I17" s="137"/>
      <c r="J17" s="133"/>
      <c r="K17" s="134"/>
      <c r="L17" s="134"/>
      <c r="M17" s="135"/>
    </row>
    <row r="18" spans="1:13" ht="13.5" thickBot="1">
      <c r="A18" s="13" t="s">
        <v>22</v>
      </c>
      <c r="B18" s="74">
        <f>IF(B20=" "," ",IF(DAY(B20)=1," ",B20-1))</f>
        <v>41462</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41463</v>
      </c>
      <c r="C20" s="5"/>
      <c r="D20" s="6"/>
      <c r="E20" s="6"/>
      <c r="F20" s="6"/>
      <c r="G20" s="29">
        <f>F20-C20-(E20-D20)</f>
        <v>0</v>
      </c>
      <c r="H20" s="130"/>
      <c r="I20" s="136"/>
      <c r="J20" s="133"/>
      <c r="K20" s="134"/>
      <c r="L20" s="134"/>
      <c r="M20" s="135"/>
    </row>
    <row r="21" spans="1:13" ht="12.75">
      <c r="A21" s="13" t="s">
        <v>17</v>
      </c>
      <c r="B21" s="74">
        <f t="shared" si="2"/>
        <v>41464</v>
      </c>
      <c r="C21" s="5"/>
      <c r="D21" s="6"/>
      <c r="E21" s="6"/>
      <c r="F21" s="6"/>
      <c r="G21" s="29">
        <f aca="true" t="shared" si="3" ref="G21:G26">F21-C21-(E21-D21)</f>
        <v>0</v>
      </c>
      <c r="H21" s="131"/>
      <c r="I21" s="137"/>
      <c r="J21" s="133"/>
      <c r="K21" s="134"/>
      <c r="L21" s="134"/>
      <c r="M21" s="135"/>
    </row>
    <row r="22" spans="1:13" ht="12.75">
      <c r="A22" s="13" t="s">
        <v>18</v>
      </c>
      <c r="B22" s="74">
        <f t="shared" si="2"/>
        <v>41465</v>
      </c>
      <c r="C22" s="5"/>
      <c r="D22" s="6"/>
      <c r="E22" s="6"/>
      <c r="F22" s="6"/>
      <c r="G22" s="29">
        <f t="shared" si="3"/>
        <v>0</v>
      </c>
      <c r="H22" s="131"/>
      <c r="I22" s="137"/>
      <c r="J22" s="133"/>
      <c r="K22" s="134"/>
      <c r="L22" s="134"/>
      <c r="M22" s="135"/>
    </row>
    <row r="23" spans="1:13" ht="12.75">
      <c r="A23" s="13" t="s">
        <v>19</v>
      </c>
      <c r="B23" s="74">
        <f t="shared" si="2"/>
        <v>41466</v>
      </c>
      <c r="C23" s="5"/>
      <c r="D23" s="6"/>
      <c r="E23" s="6"/>
      <c r="F23" s="6"/>
      <c r="G23" s="29">
        <f t="shared" si="3"/>
        <v>0</v>
      </c>
      <c r="H23" s="131"/>
      <c r="I23" s="137"/>
      <c r="J23" s="133"/>
      <c r="K23" s="134"/>
      <c r="L23" s="134"/>
      <c r="M23" s="135"/>
    </row>
    <row r="24" spans="1:13" ht="12.75">
      <c r="A24" s="13" t="s">
        <v>20</v>
      </c>
      <c r="B24" s="74">
        <f t="shared" si="2"/>
        <v>41467</v>
      </c>
      <c r="C24" s="5"/>
      <c r="D24" s="6"/>
      <c r="E24" s="6"/>
      <c r="F24" s="6"/>
      <c r="G24" s="29">
        <f t="shared" si="3"/>
        <v>0</v>
      </c>
      <c r="H24" s="131"/>
      <c r="I24" s="137"/>
      <c r="J24" s="133"/>
      <c r="K24" s="134"/>
      <c r="L24" s="134"/>
      <c r="M24" s="135"/>
    </row>
    <row r="25" spans="1:13" ht="12.75">
      <c r="A25" s="13" t="s">
        <v>21</v>
      </c>
      <c r="B25" s="74">
        <f t="shared" si="2"/>
        <v>41468</v>
      </c>
      <c r="C25" s="5"/>
      <c r="D25" s="6"/>
      <c r="E25" s="6"/>
      <c r="F25" s="6"/>
      <c r="G25" s="29">
        <f t="shared" si="3"/>
        <v>0</v>
      </c>
      <c r="H25" s="131"/>
      <c r="I25" s="137"/>
      <c r="J25" s="133"/>
      <c r="K25" s="134"/>
      <c r="L25" s="134"/>
      <c r="M25" s="135"/>
    </row>
    <row r="26" spans="1:13" ht="13.5" thickBot="1">
      <c r="A26" s="13" t="s">
        <v>22</v>
      </c>
      <c r="B26" s="74">
        <f>B28-1</f>
        <v>41469</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41470</v>
      </c>
      <c r="C28" s="5"/>
      <c r="D28" s="6"/>
      <c r="E28" s="6"/>
      <c r="F28" s="6"/>
      <c r="G28" s="29">
        <f>F28-C28-(E28-D28)</f>
        <v>0</v>
      </c>
      <c r="H28" s="130"/>
      <c r="I28" s="136"/>
      <c r="J28" s="133"/>
      <c r="K28" s="134"/>
      <c r="L28" s="134"/>
      <c r="M28" s="135"/>
    </row>
    <row r="29" spans="1:13" ht="12.75">
      <c r="A29" s="13" t="s">
        <v>17</v>
      </c>
      <c r="B29" s="74">
        <f t="shared" si="4"/>
        <v>41471</v>
      </c>
      <c r="C29" s="5"/>
      <c r="D29" s="6"/>
      <c r="E29" s="6"/>
      <c r="F29" s="6"/>
      <c r="G29" s="29">
        <f aca="true" t="shared" si="5" ref="G29:G34">F29-C29-(E29-D29)</f>
        <v>0</v>
      </c>
      <c r="H29" s="131"/>
      <c r="I29" s="137"/>
      <c r="J29" s="133"/>
      <c r="K29" s="134"/>
      <c r="L29" s="134"/>
      <c r="M29" s="135"/>
    </row>
    <row r="30" spans="1:13" ht="12.75">
      <c r="A30" s="13" t="s">
        <v>18</v>
      </c>
      <c r="B30" s="74">
        <f t="shared" si="4"/>
        <v>41472</v>
      </c>
      <c r="C30" s="5"/>
      <c r="D30" s="6"/>
      <c r="E30" s="6"/>
      <c r="F30" s="6"/>
      <c r="G30" s="29">
        <f t="shared" si="5"/>
        <v>0</v>
      </c>
      <c r="H30" s="131"/>
      <c r="I30" s="137"/>
      <c r="J30" s="133"/>
      <c r="K30" s="134"/>
      <c r="L30" s="134"/>
      <c r="M30" s="135"/>
    </row>
    <row r="31" spans="1:13" ht="12.75">
      <c r="A31" s="13" t="s">
        <v>19</v>
      </c>
      <c r="B31" s="74">
        <f t="shared" si="4"/>
        <v>41473</v>
      </c>
      <c r="C31" s="5"/>
      <c r="D31" s="6"/>
      <c r="E31" s="6"/>
      <c r="F31" s="6"/>
      <c r="G31" s="29">
        <f t="shared" si="5"/>
        <v>0</v>
      </c>
      <c r="H31" s="131"/>
      <c r="I31" s="137"/>
      <c r="J31" s="133"/>
      <c r="K31" s="134"/>
      <c r="L31" s="134"/>
      <c r="M31" s="135"/>
    </row>
    <row r="32" spans="1:13" ht="12.75">
      <c r="A32" s="13" t="s">
        <v>20</v>
      </c>
      <c r="B32" s="74">
        <f t="shared" si="4"/>
        <v>41474</v>
      </c>
      <c r="C32" s="5"/>
      <c r="D32" s="6"/>
      <c r="E32" s="6"/>
      <c r="F32" s="6"/>
      <c r="G32" s="29">
        <f t="shared" si="5"/>
        <v>0</v>
      </c>
      <c r="H32" s="131"/>
      <c r="I32" s="137"/>
      <c r="J32" s="133"/>
      <c r="K32" s="134"/>
      <c r="L32" s="134"/>
      <c r="M32" s="135"/>
    </row>
    <row r="33" spans="1:13" ht="12.75">
      <c r="A33" s="13" t="s">
        <v>21</v>
      </c>
      <c r="B33" s="74">
        <f t="shared" si="4"/>
        <v>41475</v>
      </c>
      <c r="C33" s="5"/>
      <c r="D33" s="6"/>
      <c r="E33" s="6"/>
      <c r="F33" s="6"/>
      <c r="G33" s="29">
        <f t="shared" si="5"/>
        <v>0</v>
      </c>
      <c r="H33" s="131"/>
      <c r="I33" s="137"/>
      <c r="J33" s="133"/>
      <c r="K33" s="134"/>
      <c r="L33" s="134"/>
      <c r="M33" s="135"/>
    </row>
    <row r="34" spans="1:13" ht="13.5" thickBot="1">
      <c r="A34" s="13" t="s">
        <v>22</v>
      </c>
      <c r="B34" s="74">
        <f>B36-1</f>
        <v>41476</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41477</v>
      </c>
      <c r="C36" s="5"/>
      <c r="D36" s="6"/>
      <c r="E36" s="6"/>
      <c r="F36" s="6"/>
      <c r="G36" s="29">
        <f>F36-C36-(E36-D36)</f>
        <v>0</v>
      </c>
      <c r="H36" s="130"/>
      <c r="I36" s="136"/>
      <c r="J36" s="133"/>
      <c r="K36" s="134"/>
      <c r="L36" s="134"/>
      <c r="M36" s="135"/>
    </row>
    <row r="37" spans="1:13" ht="12.75">
      <c r="A37" s="13" t="s">
        <v>17</v>
      </c>
      <c r="B37" s="74">
        <f t="shared" si="6"/>
        <v>41478</v>
      </c>
      <c r="C37" s="5"/>
      <c r="D37" s="6"/>
      <c r="E37" s="6"/>
      <c r="F37" s="6"/>
      <c r="G37" s="29">
        <f aca="true" t="shared" si="7" ref="G37:G42">F37-C37-(E37-D37)</f>
        <v>0</v>
      </c>
      <c r="H37" s="131"/>
      <c r="I37" s="137"/>
      <c r="J37" s="133"/>
      <c r="K37" s="134"/>
      <c r="L37" s="134"/>
      <c r="M37" s="135"/>
    </row>
    <row r="38" spans="1:13" ht="12.75">
      <c r="A38" s="13" t="s">
        <v>18</v>
      </c>
      <c r="B38" s="74">
        <f t="shared" si="6"/>
        <v>41479</v>
      </c>
      <c r="C38" s="5"/>
      <c r="D38" s="6"/>
      <c r="E38" s="6"/>
      <c r="F38" s="6"/>
      <c r="G38" s="29">
        <f t="shared" si="7"/>
        <v>0</v>
      </c>
      <c r="H38" s="131"/>
      <c r="I38" s="137"/>
      <c r="J38" s="133"/>
      <c r="K38" s="134"/>
      <c r="L38" s="134"/>
      <c r="M38" s="135"/>
    </row>
    <row r="39" spans="1:13" ht="12.75">
      <c r="A39" s="13" t="s">
        <v>19</v>
      </c>
      <c r="B39" s="74">
        <f t="shared" si="6"/>
        <v>41480</v>
      </c>
      <c r="C39" s="5"/>
      <c r="D39" s="6"/>
      <c r="E39" s="6"/>
      <c r="F39" s="6"/>
      <c r="G39" s="29">
        <f t="shared" si="7"/>
        <v>0</v>
      </c>
      <c r="H39" s="131"/>
      <c r="I39" s="137"/>
      <c r="J39" s="133"/>
      <c r="K39" s="134"/>
      <c r="L39" s="134"/>
      <c r="M39" s="135"/>
    </row>
    <row r="40" spans="1:13" ht="12.75">
      <c r="A40" s="13" t="s">
        <v>20</v>
      </c>
      <c r="B40" s="74">
        <f t="shared" si="6"/>
        <v>41481</v>
      </c>
      <c r="C40" s="5"/>
      <c r="D40" s="6"/>
      <c r="E40" s="6"/>
      <c r="F40" s="6"/>
      <c r="G40" s="29">
        <f t="shared" si="7"/>
        <v>0</v>
      </c>
      <c r="H40" s="131"/>
      <c r="I40" s="137"/>
      <c r="J40" s="133"/>
      <c r="K40" s="134"/>
      <c r="L40" s="134"/>
      <c r="M40" s="135"/>
    </row>
    <row r="41" spans="1:13" ht="12.75">
      <c r="A41" s="13" t="s">
        <v>21</v>
      </c>
      <c r="B41" s="74">
        <f t="shared" si="6"/>
        <v>41482</v>
      </c>
      <c r="C41" s="5"/>
      <c r="D41" s="6"/>
      <c r="E41" s="6"/>
      <c r="F41" s="6"/>
      <c r="G41" s="29">
        <f t="shared" si="7"/>
        <v>0</v>
      </c>
      <c r="H41" s="131"/>
      <c r="I41" s="137"/>
      <c r="J41" s="133"/>
      <c r="K41" s="134"/>
      <c r="L41" s="134"/>
      <c r="M41" s="135"/>
    </row>
    <row r="42" spans="1:13" ht="13.5" thickBot="1">
      <c r="A42" s="13" t="s">
        <v>22</v>
      </c>
      <c r="B42" s="74">
        <f>B44-1</f>
        <v>41483</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",IF(WEEKDAY(Table!$A$8)=Table!B3,Table!$A$8," "),B45-1)</f>
        <v>41484</v>
      </c>
      <c r="C44" s="5"/>
      <c r="D44" s="6"/>
      <c r="E44" s="6"/>
      <c r="F44" s="6"/>
      <c r="G44" s="29">
        <f>F44-C44-(E44-D44)</f>
        <v>0</v>
      </c>
      <c r="H44" s="130"/>
      <c r="I44" s="136"/>
      <c r="J44" s="133"/>
      <c r="K44" s="134"/>
      <c r="L44" s="134"/>
      <c r="M44" s="135"/>
    </row>
    <row r="45" spans="1:13" ht="12.75">
      <c r="A45" s="13" t="s">
        <v>17</v>
      </c>
      <c r="B45" s="83">
        <f>IF(B46=" ",IF(WEEKDAY(Table!$A$8)=Table!B4,Table!$A$8," "),B46-1)</f>
        <v>41485</v>
      </c>
      <c r="C45" s="5"/>
      <c r="D45" s="6"/>
      <c r="E45" s="6"/>
      <c r="F45" s="6"/>
      <c r="G45" s="29">
        <f aca="true" t="shared" si="8" ref="G45:G50">F45-C45-(E45-D45)</f>
        <v>0</v>
      </c>
      <c r="H45" s="131"/>
      <c r="I45" s="137"/>
      <c r="J45" s="133"/>
      <c r="K45" s="134"/>
      <c r="L45" s="134"/>
      <c r="M45" s="135"/>
    </row>
    <row r="46" spans="1:13" ht="12.75">
      <c r="A46" s="13" t="s">
        <v>18</v>
      </c>
      <c r="B46" s="83">
        <f>IF(B47=" ",IF(WEEKDAY(Table!$A$8)=Table!B5,Table!$A$8," "),B47-1)</f>
        <v>41486</v>
      </c>
      <c r="C46" s="5"/>
      <c r="D46" s="6"/>
      <c r="E46" s="6"/>
      <c r="F46" s="6"/>
      <c r="G46" s="29">
        <f t="shared" si="8"/>
        <v>0</v>
      </c>
      <c r="H46" s="131"/>
      <c r="I46" s="137"/>
      <c r="J46" s="133"/>
      <c r="K46" s="134"/>
      <c r="L46" s="134"/>
      <c r="M46" s="135"/>
    </row>
    <row r="47" spans="1:13" ht="12.75">
      <c r="A47" s="13" t="s">
        <v>19</v>
      </c>
      <c r="B47" s="83" t="str">
        <f>IF(B48=" ",IF(WEEKDAY(Table!$A$8)=Table!B6,Table!$A$8," "),B48-1)</f>
        <v> </v>
      </c>
      <c r="C47" s="5"/>
      <c r="D47" s="6"/>
      <c r="E47" s="6"/>
      <c r="F47" s="6"/>
      <c r="G47" s="29">
        <f t="shared" si="8"/>
        <v>0</v>
      </c>
      <c r="H47" s="131"/>
      <c r="I47" s="137"/>
      <c r="J47" s="133"/>
      <c r="K47" s="134"/>
      <c r="L47" s="134"/>
      <c r="M47" s="135"/>
    </row>
    <row r="48" spans="1:13" ht="12.75">
      <c r="A48" s="13" t="s">
        <v>20</v>
      </c>
      <c r="B48" s="83" t="str">
        <f>IF(B49=" ",IF(WEEKDAY(Table!$A$8)=Table!B7,Table!$A$8," "),B49-1)</f>
        <v> </v>
      </c>
      <c r="C48" s="5"/>
      <c r="D48" s="6"/>
      <c r="E48" s="6"/>
      <c r="F48" s="6"/>
      <c r="G48" s="29">
        <f t="shared" si="8"/>
        <v>0</v>
      </c>
      <c r="H48" s="131"/>
      <c r="I48" s="137"/>
      <c r="J48" s="133"/>
      <c r="K48" s="134"/>
      <c r="L48" s="134"/>
      <c r="M48" s="135"/>
    </row>
    <row r="49" spans="1:13" ht="12.75">
      <c r="A49" s="13" t="s">
        <v>21</v>
      </c>
      <c r="B49" s="83" t="str">
        <f>IF(B50=" ",IF(WEEKDAY(Table!$A$8)=Table!B8,Table!$A$8," "),B50-1)</f>
        <v> </v>
      </c>
      <c r="C49" s="5"/>
      <c r="D49" s="6"/>
      <c r="E49" s="6"/>
      <c r="F49" s="6"/>
      <c r="G49" s="29">
        <f t="shared" si="8"/>
        <v>0</v>
      </c>
      <c r="H49" s="131"/>
      <c r="I49" s="137"/>
      <c r="J49" s="133"/>
      <c r="K49" s="134"/>
      <c r="L49" s="134"/>
      <c r="M49" s="135"/>
    </row>
    <row r="50" spans="1:13" ht="13.5" thickBot="1">
      <c r="A50" s="13" t="s">
        <v>22</v>
      </c>
      <c r="B50" s="83" t="str">
        <f>IF(WEEKDAY(Table!$A$8)=Table!B9,Table!$A$8,"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Jul!A5</f>
        <v>Your Name Here</v>
      </c>
      <c r="B5" s="210"/>
      <c r="C5" s="210"/>
      <c r="D5" s="210"/>
      <c r="E5" s="210"/>
      <c r="F5" s="210"/>
      <c r="G5" s="195"/>
      <c r="H5" s="196"/>
      <c r="I5" s="211">
        <f>Jul!I5</f>
        <v>0</v>
      </c>
      <c r="J5" s="212"/>
      <c r="K5" s="199">
        <f>Jul!K5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8</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t="str">
        <f t="shared" si="0"/>
        <v> </v>
      </c>
      <c r="C13" s="5"/>
      <c r="D13" s="6"/>
      <c r="E13" s="6"/>
      <c r="F13" s="6"/>
      <c r="G13" s="29">
        <f t="shared" si="1"/>
        <v>0</v>
      </c>
      <c r="H13" s="137"/>
      <c r="I13" s="137"/>
      <c r="J13" s="133"/>
      <c r="K13" s="134"/>
      <c r="L13" s="134"/>
      <c r="M13" s="135"/>
    </row>
    <row r="14" spans="1:13" ht="12.75">
      <c r="A14" s="13" t="s">
        <v>18</v>
      </c>
      <c r="B14" s="74" t="str">
        <f t="shared" si="0"/>
        <v> </v>
      </c>
      <c r="C14" s="5"/>
      <c r="D14" s="6"/>
      <c r="E14" s="6"/>
      <c r="F14" s="6"/>
      <c r="G14" s="29">
        <f t="shared" si="1"/>
        <v>0</v>
      </c>
      <c r="H14" s="137"/>
      <c r="I14" s="137"/>
      <c r="J14" s="133"/>
      <c r="K14" s="134"/>
      <c r="L14" s="134"/>
      <c r="M14" s="135"/>
    </row>
    <row r="15" spans="1:13" ht="12.75">
      <c r="A15" s="13" t="s">
        <v>19</v>
      </c>
      <c r="B15" s="74">
        <f t="shared" si="0"/>
        <v>41487</v>
      </c>
      <c r="C15" s="5"/>
      <c r="D15" s="6"/>
      <c r="E15" s="6"/>
      <c r="F15" s="6"/>
      <c r="G15" s="29">
        <f t="shared" si="1"/>
        <v>0</v>
      </c>
      <c r="H15" s="137"/>
      <c r="I15" s="137"/>
      <c r="J15" s="133"/>
      <c r="K15" s="134"/>
      <c r="L15" s="134"/>
      <c r="M15" s="135"/>
    </row>
    <row r="16" spans="1:13" ht="12.75">
      <c r="A16" s="13" t="s">
        <v>20</v>
      </c>
      <c r="B16" s="74">
        <f t="shared" si="0"/>
        <v>41488</v>
      </c>
      <c r="C16" s="5"/>
      <c r="D16" s="6"/>
      <c r="E16" s="6"/>
      <c r="F16" s="6"/>
      <c r="G16" s="29">
        <f t="shared" si="1"/>
        <v>0</v>
      </c>
      <c r="H16" s="137"/>
      <c r="I16" s="137"/>
      <c r="J16" s="133"/>
      <c r="K16" s="134"/>
      <c r="L16" s="134"/>
      <c r="M16" s="135"/>
    </row>
    <row r="17" spans="1:13" ht="12.75">
      <c r="A17" s="13" t="s">
        <v>21</v>
      </c>
      <c r="B17" s="74">
        <f t="shared" si="0"/>
        <v>41489</v>
      </c>
      <c r="C17" s="18"/>
      <c r="D17" s="6"/>
      <c r="E17" s="6"/>
      <c r="F17" s="6"/>
      <c r="G17" s="29">
        <f t="shared" si="1"/>
        <v>0</v>
      </c>
      <c r="H17" s="137"/>
      <c r="I17" s="137"/>
      <c r="J17" s="133"/>
      <c r="K17" s="134"/>
      <c r="L17" s="134"/>
      <c r="M17" s="135"/>
    </row>
    <row r="18" spans="1:13" ht="13.5" thickBot="1">
      <c r="A18" s="13" t="s">
        <v>22</v>
      </c>
      <c r="B18" s="74">
        <f>IF(B20=" "," ",IF(DAY(B20)=1," ",B20-1))</f>
        <v>41490</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41491</v>
      </c>
      <c r="C20" s="5"/>
      <c r="D20" s="6"/>
      <c r="E20" s="6"/>
      <c r="F20" s="6"/>
      <c r="G20" s="29">
        <f>F20-C20-(E20-D20)</f>
        <v>0</v>
      </c>
      <c r="H20" s="130"/>
      <c r="I20" s="136"/>
      <c r="J20" s="133"/>
      <c r="K20" s="134"/>
      <c r="L20" s="134"/>
      <c r="M20" s="135"/>
    </row>
    <row r="21" spans="1:13" ht="12.75">
      <c r="A21" s="13" t="s">
        <v>17</v>
      </c>
      <c r="B21" s="74">
        <f t="shared" si="2"/>
        <v>41492</v>
      </c>
      <c r="C21" s="5"/>
      <c r="D21" s="6"/>
      <c r="E21" s="6"/>
      <c r="F21" s="6"/>
      <c r="G21" s="29">
        <f aca="true" t="shared" si="3" ref="G21:G26">F21-C21-(E21-D21)</f>
        <v>0</v>
      </c>
      <c r="H21" s="131"/>
      <c r="I21" s="137"/>
      <c r="J21" s="133"/>
      <c r="K21" s="134"/>
      <c r="L21" s="134"/>
      <c r="M21" s="135"/>
    </row>
    <row r="22" spans="1:13" ht="12.75">
      <c r="A22" s="13" t="s">
        <v>18</v>
      </c>
      <c r="B22" s="74">
        <f t="shared" si="2"/>
        <v>41493</v>
      </c>
      <c r="C22" s="5"/>
      <c r="D22" s="6"/>
      <c r="E22" s="6"/>
      <c r="F22" s="6"/>
      <c r="G22" s="29">
        <f t="shared" si="3"/>
        <v>0</v>
      </c>
      <c r="H22" s="131"/>
      <c r="I22" s="137"/>
      <c r="J22" s="133"/>
      <c r="K22" s="134"/>
      <c r="L22" s="134"/>
      <c r="M22" s="135"/>
    </row>
    <row r="23" spans="1:13" ht="12.75">
      <c r="A23" s="13" t="s">
        <v>19</v>
      </c>
      <c r="B23" s="74">
        <f t="shared" si="2"/>
        <v>41494</v>
      </c>
      <c r="C23" s="5"/>
      <c r="D23" s="6"/>
      <c r="E23" s="6"/>
      <c r="F23" s="6"/>
      <c r="G23" s="29">
        <f t="shared" si="3"/>
        <v>0</v>
      </c>
      <c r="H23" s="131"/>
      <c r="I23" s="137"/>
      <c r="J23" s="133"/>
      <c r="K23" s="134"/>
      <c r="L23" s="134"/>
      <c r="M23" s="135"/>
    </row>
    <row r="24" spans="1:13" ht="12.75">
      <c r="A24" s="13" t="s">
        <v>20</v>
      </c>
      <c r="B24" s="74">
        <f t="shared" si="2"/>
        <v>41495</v>
      </c>
      <c r="C24" s="5"/>
      <c r="D24" s="6"/>
      <c r="E24" s="6"/>
      <c r="F24" s="6"/>
      <c r="G24" s="29">
        <f t="shared" si="3"/>
        <v>0</v>
      </c>
      <c r="H24" s="131"/>
      <c r="I24" s="137"/>
      <c r="J24" s="133"/>
      <c r="K24" s="134"/>
      <c r="L24" s="134"/>
      <c r="M24" s="135"/>
    </row>
    <row r="25" spans="1:13" ht="12.75">
      <c r="A25" s="13" t="s">
        <v>21</v>
      </c>
      <c r="B25" s="74">
        <f t="shared" si="2"/>
        <v>41496</v>
      </c>
      <c r="C25" s="5"/>
      <c r="D25" s="6"/>
      <c r="E25" s="6"/>
      <c r="F25" s="6"/>
      <c r="G25" s="29">
        <f t="shared" si="3"/>
        <v>0</v>
      </c>
      <c r="H25" s="131"/>
      <c r="I25" s="137"/>
      <c r="J25" s="133"/>
      <c r="K25" s="134"/>
      <c r="L25" s="134"/>
      <c r="M25" s="135"/>
    </row>
    <row r="26" spans="1:13" ht="13.5" thickBot="1">
      <c r="A26" s="13" t="s">
        <v>22</v>
      </c>
      <c r="B26" s="74">
        <f>B28-1</f>
        <v>41497</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41498</v>
      </c>
      <c r="C28" s="5"/>
      <c r="D28" s="6"/>
      <c r="E28" s="6"/>
      <c r="F28" s="6"/>
      <c r="G28" s="29">
        <f>F28-C28-(E28-D28)</f>
        <v>0</v>
      </c>
      <c r="H28" s="130"/>
      <c r="I28" s="136"/>
      <c r="J28" s="133"/>
      <c r="K28" s="134"/>
      <c r="L28" s="134"/>
      <c r="M28" s="135"/>
    </row>
    <row r="29" spans="1:13" ht="12.75">
      <c r="A29" s="13" t="s">
        <v>17</v>
      </c>
      <c r="B29" s="74">
        <f t="shared" si="4"/>
        <v>41499</v>
      </c>
      <c r="C29" s="5"/>
      <c r="D29" s="6"/>
      <c r="E29" s="6"/>
      <c r="F29" s="6"/>
      <c r="G29" s="29">
        <f aca="true" t="shared" si="5" ref="G29:G34">F29-C29-(E29-D29)</f>
        <v>0</v>
      </c>
      <c r="H29" s="131"/>
      <c r="I29" s="137"/>
      <c r="J29" s="133"/>
      <c r="K29" s="134"/>
      <c r="L29" s="134"/>
      <c r="M29" s="135"/>
    </row>
    <row r="30" spans="1:13" ht="12.75">
      <c r="A30" s="13" t="s">
        <v>18</v>
      </c>
      <c r="B30" s="74">
        <f t="shared" si="4"/>
        <v>41500</v>
      </c>
      <c r="C30" s="5"/>
      <c r="D30" s="6"/>
      <c r="E30" s="6"/>
      <c r="F30" s="6"/>
      <c r="G30" s="29">
        <f t="shared" si="5"/>
        <v>0</v>
      </c>
      <c r="H30" s="131"/>
      <c r="I30" s="137"/>
      <c r="J30" s="133"/>
      <c r="K30" s="134"/>
      <c r="L30" s="134"/>
      <c r="M30" s="135"/>
    </row>
    <row r="31" spans="1:13" ht="12.75">
      <c r="A31" s="13" t="s">
        <v>19</v>
      </c>
      <c r="B31" s="74">
        <f t="shared" si="4"/>
        <v>41501</v>
      </c>
      <c r="C31" s="5"/>
      <c r="D31" s="6"/>
      <c r="E31" s="6"/>
      <c r="F31" s="6"/>
      <c r="G31" s="29">
        <f t="shared" si="5"/>
        <v>0</v>
      </c>
      <c r="H31" s="131"/>
      <c r="I31" s="137"/>
      <c r="J31" s="133"/>
      <c r="K31" s="134"/>
      <c r="L31" s="134"/>
      <c r="M31" s="135"/>
    </row>
    <row r="32" spans="1:13" ht="12.75">
      <c r="A32" s="13" t="s">
        <v>20</v>
      </c>
      <c r="B32" s="74">
        <f t="shared" si="4"/>
        <v>41502</v>
      </c>
      <c r="C32" s="5"/>
      <c r="D32" s="6"/>
      <c r="E32" s="6"/>
      <c r="F32" s="6"/>
      <c r="G32" s="29">
        <f t="shared" si="5"/>
        <v>0</v>
      </c>
      <c r="H32" s="131"/>
      <c r="I32" s="137"/>
      <c r="J32" s="133"/>
      <c r="K32" s="134"/>
      <c r="L32" s="134"/>
      <c r="M32" s="135"/>
    </row>
    <row r="33" spans="1:13" ht="12.75">
      <c r="A33" s="13" t="s">
        <v>21</v>
      </c>
      <c r="B33" s="74">
        <f t="shared" si="4"/>
        <v>41503</v>
      </c>
      <c r="C33" s="5"/>
      <c r="D33" s="6"/>
      <c r="E33" s="6"/>
      <c r="F33" s="6"/>
      <c r="G33" s="29">
        <f t="shared" si="5"/>
        <v>0</v>
      </c>
      <c r="H33" s="131"/>
      <c r="I33" s="137"/>
      <c r="J33" s="133"/>
      <c r="K33" s="134"/>
      <c r="L33" s="134"/>
      <c r="M33" s="135"/>
    </row>
    <row r="34" spans="1:13" ht="13.5" thickBot="1">
      <c r="A34" s="13" t="s">
        <v>22</v>
      </c>
      <c r="B34" s="74">
        <f>B36-1</f>
        <v>41504</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41505</v>
      </c>
      <c r="C36" s="5"/>
      <c r="D36" s="6"/>
      <c r="E36" s="6"/>
      <c r="F36" s="6"/>
      <c r="G36" s="29">
        <f>F36-C36-(E36-D36)</f>
        <v>0</v>
      </c>
      <c r="H36" s="130"/>
      <c r="I36" s="136"/>
      <c r="J36" s="133"/>
      <c r="K36" s="134"/>
      <c r="L36" s="134"/>
      <c r="M36" s="135"/>
    </row>
    <row r="37" spans="1:13" ht="12.75">
      <c r="A37" s="13" t="s">
        <v>17</v>
      </c>
      <c r="B37" s="74">
        <f t="shared" si="6"/>
        <v>41506</v>
      </c>
      <c r="C37" s="5"/>
      <c r="D37" s="6"/>
      <c r="E37" s="6"/>
      <c r="F37" s="6"/>
      <c r="G37" s="29">
        <f aca="true" t="shared" si="7" ref="G37:G42">F37-C37-(E37-D37)</f>
        <v>0</v>
      </c>
      <c r="H37" s="131"/>
      <c r="I37" s="137"/>
      <c r="J37" s="133"/>
      <c r="K37" s="134"/>
      <c r="L37" s="134"/>
      <c r="M37" s="135"/>
    </row>
    <row r="38" spans="1:13" ht="12.75">
      <c r="A38" s="13" t="s">
        <v>18</v>
      </c>
      <c r="B38" s="74">
        <f t="shared" si="6"/>
        <v>41507</v>
      </c>
      <c r="C38" s="5"/>
      <c r="D38" s="6"/>
      <c r="E38" s="6"/>
      <c r="F38" s="6"/>
      <c r="G38" s="29">
        <f t="shared" si="7"/>
        <v>0</v>
      </c>
      <c r="H38" s="131"/>
      <c r="I38" s="137"/>
      <c r="J38" s="133"/>
      <c r="K38" s="134"/>
      <c r="L38" s="134"/>
      <c r="M38" s="135"/>
    </row>
    <row r="39" spans="1:13" ht="12.75">
      <c r="A39" s="13" t="s">
        <v>19</v>
      </c>
      <c r="B39" s="74">
        <f t="shared" si="6"/>
        <v>41508</v>
      </c>
      <c r="C39" s="5"/>
      <c r="D39" s="6"/>
      <c r="E39" s="6"/>
      <c r="F39" s="6"/>
      <c r="G39" s="29">
        <f t="shared" si="7"/>
        <v>0</v>
      </c>
      <c r="H39" s="131"/>
      <c r="I39" s="137"/>
      <c r="J39" s="133"/>
      <c r="K39" s="134"/>
      <c r="L39" s="134"/>
      <c r="M39" s="135"/>
    </row>
    <row r="40" spans="1:13" ht="12.75">
      <c r="A40" s="13" t="s">
        <v>20</v>
      </c>
      <c r="B40" s="74">
        <f t="shared" si="6"/>
        <v>41509</v>
      </c>
      <c r="C40" s="5"/>
      <c r="D40" s="6"/>
      <c r="E40" s="6"/>
      <c r="F40" s="6"/>
      <c r="G40" s="29">
        <f t="shared" si="7"/>
        <v>0</v>
      </c>
      <c r="H40" s="131"/>
      <c r="I40" s="137"/>
      <c r="J40" s="133"/>
      <c r="K40" s="134"/>
      <c r="L40" s="134"/>
      <c r="M40" s="135"/>
    </row>
    <row r="41" spans="1:13" ht="12.75">
      <c r="A41" s="13" t="s">
        <v>21</v>
      </c>
      <c r="B41" s="74">
        <f t="shared" si="6"/>
        <v>41510</v>
      </c>
      <c r="C41" s="5"/>
      <c r="D41" s="6"/>
      <c r="E41" s="6"/>
      <c r="F41" s="6"/>
      <c r="G41" s="29">
        <f t="shared" si="7"/>
        <v>0</v>
      </c>
      <c r="H41" s="131"/>
      <c r="I41" s="137"/>
      <c r="J41" s="133"/>
      <c r="K41" s="134"/>
      <c r="L41" s="134"/>
      <c r="M41" s="135"/>
    </row>
    <row r="42" spans="1:13" ht="13.5" thickBot="1">
      <c r="A42" s="13" t="s">
        <v>22</v>
      </c>
      <c r="B42" s="74">
        <f>B44-1</f>
        <v>41511</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",IF(WEEKDAY(Table!$A$9)=Table!B3,Table!$A$9," "),B45-1)</f>
        <v>41512</v>
      </c>
      <c r="C44" s="5"/>
      <c r="D44" s="6"/>
      <c r="E44" s="6"/>
      <c r="F44" s="6"/>
      <c r="G44" s="29">
        <f>F44-C44-(E44-D44)</f>
        <v>0</v>
      </c>
      <c r="H44" s="130"/>
      <c r="I44" s="136"/>
      <c r="J44" s="133"/>
      <c r="K44" s="134"/>
      <c r="L44" s="134"/>
      <c r="M44" s="135"/>
    </row>
    <row r="45" spans="1:13" ht="12.75">
      <c r="A45" s="13" t="s">
        <v>17</v>
      </c>
      <c r="B45" s="83">
        <f>IF(B46=" ",IF(WEEKDAY(Table!$A$9)=Table!B4,Table!$A$9," "),B46-1)</f>
        <v>41513</v>
      </c>
      <c r="C45" s="5"/>
      <c r="D45" s="6"/>
      <c r="E45" s="6"/>
      <c r="F45" s="6"/>
      <c r="G45" s="29">
        <f aca="true" t="shared" si="8" ref="G45:G50">F45-C45-(E45-D45)</f>
        <v>0</v>
      </c>
      <c r="H45" s="131"/>
      <c r="I45" s="137"/>
      <c r="J45" s="133"/>
      <c r="K45" s="134"/>
      <c r="L45" s="134"/>
      <c r="M45" s="135"/>
    </row>
    <row r="46" spans="1:13" ht="12.75">
      <c r="A46" s="13" t="s">
        <v>18</v>
      </c>
      <c r="B46" s="83">
        <f>IF(B47=" ",IF(WEEKDAY(Table!$A$9)=Table!B5,Table!$A$9," "),B47-1)</f>
        <v>41514</v>
      </c>
      <c r="C46" s="5"/>
      <c r="D46" s="6"/>
      <c r="E46" s="6"/>
      <c r="F46" s="6"/>
      <c r="G46" s="29">
        <f t="shared" si="8"/>
        <v>0</v>
      </c>
      <c r="H46" s="131"/>
      <c r="I46" s="137"/>
      <c r="J46" s="133"/>
      <c r="K46" s="134"/>
      <c r="L46" s="134"/>
      <c r="M46" s="135"/>
    </row>
    <row r="47" spans="1:13" ht="12.75">
      <c r="A47" s="13" t="s">
        <v>19</v>
      </c>
      <c r="B47" s="83">
        <f>IF(B48=" ",IF(WEEKDAY(Table!$A$9)=Table!B6,Table!$A$9," "),B48-1)</f>
        <v>41515</v>
      </c>
      <c r="C47" s="5"/>
      <c r="D47" s="6"/>
      <c r="E47" s="6"/>
      <c r="F47" s="6"/>
      <c r="G47" s="29">
        <f t="shared" si="8"/>
        <v>0</v>
      </c>
      <c r="H47" s="131"/>
      <c r="I47" s="137"/>
      <c r="J47" s="133"/>
      <c r="K47" s="134"/>
      <c r="L47" s="134"/>
      <c r="M47" s="135"/>
    </row>
    <row r="48" spans="1:13" ht="12.75">
      <c r="A48" s="13" t="s">
        <v>20</v>
      </c>
      <c r="B48" s="83">
        <f>IF(B49=" ",IF(WEEKDAY(Table!$A$9)=Table!B7,Table!$A$9," "),B49-1)</f>
        <v>41516</v>
      </c>
      <c r="C48" s="5"/>
      <c r="D48" s="6"/>
      <c r="E48" s="6"/>
      <c r="F48" s="6"/>
      <c r="G48" s="29">
        <f t="shared" si="8"/>
        <v>0</v>
      </c>
      <c r="H48" s="131"/>
      <c r="I48" s="137"/>
      <c r="J48" s="133"/>
      <c r="K48" s="134"/>
      <c r="L48" s="134"/>
      <c r="M48" s="135"/>
    </row>
    <row r="49" spans="1:13" ht="12.75">
      <c r="A49" s="13" t="s">
        <v>21</v>
      </c>
      <c r="B49" s="83">
        <f>IF(B50=" ",IF(WEEKDAY(Table!$A$9)=Table!B8,Table!$A$9," "),B50-1)</f>
        <v>41517</v>
      </c>
      <c r="C49" s="5"/>
      <c r="D49" s="6"/>
      <c r="E49" s="6"/>
      <c r="F49" s="6"/>
      <c r="G49" s="29">
        <f t="shared" si="8"/>
        <v>0</v>
      </c>
      <c r="H49" s="131"/>
      <c r="I49" s="137"/>
      <c r="J49" s="133"/>
      <c r="K49" s="134"/>
      <c r="L49" s="134"/>
      <c r="M49" s="135"/>
    </row>
    <row r="50" spans="1:13" ht="13.5" thickBot="1">
      <c r="A50" s="13" t="s">
        <v>22</v>
      </c>
      <c r="B50" s="84" t="str">
        <f>IF(WEEKDAY(Table!$A$9)=Table!B9,Table!$A$9,"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5"/>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17" t="str">
        <f>Aug!A5</f>
        <v>Your Name Here</v>
      </c>
      <c r="B5" s="218"/>
      <c r="C5" s="218"/>
      <c r="D5" s="218"/>
      <c r="E5" s="218"/>
      <c r="F5" s="218"/>
      <c r="G5" s="195"/>
      <c r="H5" s="196"/>
      <c r="I5" s="197">
        <f>Aug!I5</f>
        <v>0</v>
      </c>
      <c r="J5" s="198"/>
      <c r="K5" s="199">
        <f>Aug!K5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9</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f aca="true" t="shared" si="0" ref="B12:B17">IF(B13=" "," ",IF(DAY(B13)=1," ",B13-1))</f>
        <v>41519</v>
      </c>
      <c r="C12" s="5"/>
      <c r="D12" s="6"/>
      <c r="E12" s="6"/>
      <c r="F12" s="6"/>
      <c r="G12" s="29">
        <f aca="true" t="shared" si="1" ref="G12:G18">F12-C12-(E12-D12)</f>
        <v>0</v>
      </c>
      <c r="H12" s="136"/>
      <c r="I12" s="136"/>
      <c r="J12" s="133"/>
      <c r="K12" s="134"/>
      <c r="L12" s="134"/>
      <c r="M12" s="135"/>
    </row>
    <row r="13" spans="1:13" ht="12.75">
      <c r="A13" s="13" t="s">
        <v>17</v>
      </c>
      <c r="B13" s="74">
        <f t="shared" si="0"/>
        <v>41520</v>
      </c>
      <c r="C13" s="5"/>
      <c r="D13" s="6"/>
      <c r="E13" s="6"/>
      <c r="F13" s="6"/>
      <c r="G13" s="29">
        <f t="shared" si="1"/>
        <v>0</v>
      </c>
      <c r="H13" s="137"/>
      <c r="I13" s="137"/>
      <c r="J13" s="133"/>
      <c r="K13" s="134"/>
      <c r="L13" s="134"/>
      <c r="M13" s="135"/>
    </row>
    <row r="14" spans="1:13" ht="12.75">
      <c r="A14" s="13" t="s">
        <v>18</v>
      </c>
      <c r="B14" s="74">
        <f t="shared" si="0"/>
        <v>41521</v>
      </c>
      <c r="C14" s="5"/>
      <c r="D14" s="6"/>
      <c r="E14" s="6"/>
      <c r="F14" s="6"/>
      <c r="G14" s="29">
        <f t="shared" si="1"/>
        <v>0</v>
      </c>
      <c r="H14" s="137"/>
      <c r="I14" s="137"/>
      <c r="J14" s="133"/>
      <c r="K14" s="134"/>
      <c r="L14" s="134"/>
      <c r="M14" s="135"/>
    </row>
    <row r="15" spans="1:13" ht="12.75">
      <c r="A15" s="13" t="s">
        <v>19</v>
      </c>
      <c r="B15" s="74">
        <f t="shared" si="0"/>
        <v>41522</v>
      </c>
      <c r="C15" s="5"/>
      <c r="D15" s="6"/>
      <c r="E15" s="6"/>
      <c r="F15" s="6"/>
      <c r="G15" s="29">
        <f t="shared" si="1"/>
        <v>0</v>
      </c>
      <c r="H15" s="137"/>
      <c r="I15" s="137"/>
      <c r="J15" s="133"/>
      <c r="K15" s="134"/>
      <c r="L15" s="134"/>
      <c r="M15" s="135"/>
    </row>
    <row r="16" spans="1:13" ht="12.75">
      <c r="A16" s="13" t="s">
        <v>20</v>
      </c>
      <c r="B16" s="74">
        <f t="shared" si="0"/>
        <v>41523</v>
      </c>
      <c r="C16" s="5"/>
      <c r="D16" s="6"/>
      <c r="E16" s="6"/>
      <c r="F16" s="6"/>
      <c r="G16" s="29">
        <f t="shared" si="1"/>
        <v>0</v>
      </c>
      <c r="H16" s="137"/>
      <c r="I16" s="137"/>
      <c r="J16" s="133"/>
      <c r="K16" s="134"/>
      <c r="L16" s="134"/>
      <c r="M16" s="135"/>
    </row>
    <row r="17" spans="1:13" ht="12.75">
      <c r="A17" s="13" t="s">
        <v>21</v>
      </c>
      <c r="B17" s="74">
        <f t="shared" si="0"/>
        <v>41524</v>
      </c>
      <c r="C17" s="18"/>
      <c r="D17" s="6"/>
      <c r="E17" s="6"/>
      <c r="F17" s="6"/>
      <c r="G17" s="29">
        <f t="shared" si="1"/>
        <v>0</v>
      </c>
      <c r="H17" s="137"/>
      <c r="I17" s="137"/>
      <c r="J17" s="133"/>
      <c r="K17" s="134"/>
      <c r="L17" s="134"/>
      <c r="M17" s="135"/>
    </row>
    <row r="18" spans="1:13" ht="13.5" thickBot="1">
      <c r="A18" s="13" t="s">
        <v>22</v>
      </c>
      <c r="B18" s="74">
        <f>IF(B20=" "," ",IF(DAY(B20)=1," ",B20-1))</f>
        <v>41525</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41526</v>
      </c>
      <c r="C20" s="5"/>
      <c r="D20" s="6"/>
      <c r="E20" s="6"/>
      <c r="F20" s="6"/>
      <c r="G20" s="29">
        <f>F20-C20-(E20-D20)</f>
        <v>0</v>
      </c>
      <c r="H20" s="130"/>
      <c r="I20" s="136"/>
      <c r="J20" s="133"/>
      <c r="K20" s="134"/>
      <c r="L20" s="134"/>
      <c r="M20" s="135"/>
    </row>
    <row r="21" spans="1:13" ht="12.75">
      <c r="A21" s="13" t="s">
        <v>17</v>
      </c>
      <c r="B21" s="74">
        <f t="shared" si="2"/>
        <v>41527</v>
      </c>
      <c r="C21" s="5"/>
      <c r="D21" s="6"/>
      <c r="E21" s="6"/>
      <c r="F21" s="6"/>
      <c r="G21" s="29">
        <f aca="true" t="shared" si="3" ref="G21:G26">F21-C21-(E21-D21)</f>
        <v>0</v>
      </c>
      <c r="H21" s="131"/>
      <c r="I21" s="137"/>
      <c r="J21" s="133"/>
      <c r="K21" s="134"/>
      <c r="L21" s="134"/>
      <c r="M21" s="135"/>
    </row>
    <row r="22" spans="1:13" ht="12.75">
      <c r="A22" s="13" t="s">
        <v>18</v>
      </c>
      <c r="B22" s="74">
        <f t="shared" si="2"/>
        <v>41528</v>
      </c>
      <c r="C22" s="5"/>
      <c r="D22" s="6"/>
      <c r="E22" s="6"/>
      <c r="F22" s="6"/>
      <c r="G22" s="29">
        <f t="shared" si="3"/>
        <v>0</v>
      </c>
      <c r="H22" s="131"/>
      <c r="I22" s="137"/>
      <c r="J22" s="133"/>
      <c r="K22" s="134"/>
      <c r="L22" s="134"/>
      <c r="M22" s="135"/>
    </row>
    <row r="23" spans="1:13" ht="12.75">
      <c r="A23" s="13" t="s">
        <v>19</v>
      </c>
      <c r="B23" s="74">
        <f t="shared" si="2"/>
        <v>41529</v>
      </c>
      <c r="C23" s="5"/>
      <c r="D23" s="6"/>
      <c r="E23" s="6"/>
      <c r="F23" s="6"/>
      <c r="G23" s="29">
        <f t="shared" si="3"/>
        <v>0</v>
      </c>
      <c r="H23" s="131"/>
      <c r="I23" s="137"/>
      <c r="J23" s="133"/>
      <c r="K23" s="134"/>
      <c r="L23" s="134"/>
      <c r="M23" s="135"/>
    </row>
    <row r="24" spans="1:13" ht="12.75">
      <c r="A24" s="13" t="s">
        <v>20</v>
      </c>
      <c r="B24" s="74">
        <f t="shared" si="2"/>
        <v>41530</v>
      </c>
      <c r="C24" s="5"/>
      <c r="D24" s="6"/>
      <c r="E24" s="6"/>
      <c r="F24" s="6"/>
      <c r="G24" s="29">
        <f t="shared" si="3"/>
        <v>0</v>
      </c>
      <c r="H24" s="131"/>
      <c r="I24" s="137"/>
      <c r="J24" s="133"/>
      <c r="K24" s="134"/>
      <c r="L24" s="134"/>
      <c r="M24" s="135"/>
    </row>
    <row r="25" spans="1:13" ht="12.75">
      <c r="A25" s="13" t="s">
        <v>21</v>
      </c>
      <c r="B25" s="74">
        <f t="shared" si="2"/>
        <v>41531</v>
      </c>
      <c r="C25" s="5"/>
      <c r="D25" s="6"/>
      <c r="E25" s="6"/>
      <c r="F25" s="6"/>
      <c r="G25" s="29">
        <f t="shared" si="3"/>
        <v>0</v>
      </c>
      <c r="H25" s="131"/>
      <c r="I25" s="137"/>
      <c r="J25" s="133"/>
      <c r="K25" s="134"/>
      <c r="L25" s="134"/>
      <c r="M25" s="135"/>
    </row>
    <row r="26" spans="1:13" ht="13.5" thickBot="1">
      <c r="A26" s="13" t="s">
        <v>22</v>
      </c>
      <c r="B26" s="74">
        <f>B28-1</f>
        <v>41532</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41533</v>
      </c>
      <c r="C28" s="5"/>
      <c r="D28" s="6"/>
      <c r="E28" s="6"/>
      <c r="F28" s="6"/>
      <c r="G28" s="29">
        <f>F28-C28-(E28-D28)</f>
        <v>0</v>
      </c>
      <c r="H28" s="130"/>
      <c r="I28" s="136"/>
      <c r="J28" s="133"/>
      <c r="K28" s="134"/>
      <c r="L28" s="134"/>
      <c r="M28" s="135"/>
    </row>
    <row r="29" spans="1:13" ht="12.75">
      <c r="A29" s="13" t="s">
        <v>17</v>
      </c>
      <c r="B29" s="74">
        <f t="shared" si="4"/>
        <v>41534</v>
      </c>
      <c r="C29" s="5"/>
      <c r="D29" s="6"/>
      <c r="E29" s="6"/>
      <c r="F29" s="6"/>
      <c r="G29" s="29">
        <f aca="true" t="shared" si="5" ref="G29:G34">F29-C29-(E29-D29)</f>
        <v>0</v>
      </c>
      <c r="H29" s="131"/>
      <c r="I29" s="137"/>
      <c r="J29" s="133"/>
      <c r="K29" s="134"/>
      <c r="L29" s="134"/>
      <c r="M29" s="135"/>
    </row>
    <row r="30" spans="1:13" ht="12.75">
      <c r="A30" s="13" t="s">
        <v>18</v>
      </c>
      <c r="B30" s="74">
        <f t="shared" si="4"/>
        <v>41535</v>
      </c>
      <c r="C30" s="5"/>
      <c r="D30" s="6"/>
      <c r="E30" s="6"/>
      <c r="F30" s="6"/>
      <c r="G30" s="29">
        <f t="shared" si="5"/>
        <v>0</v>
      </c>
      <c r="H30" s="131"/>
      <c r="I30" s="137"/>
      <c r="J30" s="133"/>
      <c r="K30" s="134"/>
      <c r="L30" s="134"/>
      <c r="M30" s="135"/>
    </row>
    <row r="31" spans="1:13" ht="12.75">
      <c r="A31" s="13" t="s">
        <v>19</v>
      </c>
      <c r="B31" s="74">
        <f t="shared" si="4"/>
        <v>41536</v>
      </c>
      <c r="C31" s="5"/>
      <c r="D31" s="6"/>
      <c r="E31" s="6"/>
      <c r="F31" s="6"/>
      <c r="G31" s="29">
        <f t="shared" si="5"/>
        <v>0</v>
      </c>
      <c r="H31" s="131"/>
      <c r="I31" s="137"/>
      <c r="J31" s="133"/>
      <c r="K31" s="134"/>
      <c r="L31" s="134"/>
      <c r="M31" s="135"/>
    </row>
    <row r="32" spans="1:13" ht="12.75">
      <c r="A32" s="13" t="s">
        <v>20</v>
      </c>
      <c r="B32" s="74">
        <f t="shared" si="4"/>
        <v>41537</v>
      </c>
      <c r="C32" s="5"/>
      <c r="D32" s="6"/>
      <c r="E32" s="6"/>
      <c r="F32" s="6"/>
      <c r="G32" s="29">
        <f t="shared" si="5"/>
        <v>0</v>
      </c>
      <c r="H32" s="131"/>
      <c r="I32" s="137"/>
      <c r="J32" s="133"/>
      <c r="K32" s="134"/>
      <c r="L32" s="134"/>
      <c r="M32" s="135"/>
    </row>
    <row r="33" spans="1:13" ht="12.75">
      <c r="A33" s="13" t="s">
        <v>21</v>
      </c>
      <c r="B33" s="74">
        <f t="shared" si="4"/>
        <v>41538</v>
      </c>
      <c r="C33" s="5"/>
      <c r="D33" s="6"/>
      <c r="E33" s="6"/>
      <c r="F33" s="6"/>
      <c r="G33" s="29">
        <f t="shared" si="5"/>
        <v>0</v>
      </c>
      <c r="H33" s="131"/>
      <c r="I33" s="137"/>
      <c r="J33" s="133"/>
      <c r="K33" s="134"/>
      <c r="L33" s="134"/>
      <c r="M33" s="135"/>
    </row>
    <row r="34" spans="1:13" ht="13.5" thickBot="1">
      <c r="A34" s="13" t="s">
        <v>22</v>
      </c>
      <c r="B34" s="74">
        <f>B36-1</f>
        <v>41539</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41540</v>
      </c>
      <c r="C36" s="5"/>
      <c r="D36" s="6"/>
      <c r="E36" s="6"/>
      <c r="F36" s="6"/>
      <c r="G36" s="29">
        <f>F36-C36-(E36-D36)</f>
        <v>0</v>
      </c>
      <c r="H36" s="130"/>
      <c r="I36" s="136"/>
      <c r="J36" s="133"/>
      <c r="K36" s="134"/>
      <c r="L36" s="134"/>
      <c r="M36" s="135"/>
    </row>
    <row r="37" spans="1:13" ht="12.75">
      <c r="A37" s="13" t="s">
        <v>17</v>
      </c>
      <c r="B37" s="74">
        <f t="shared" si="6"/>
        <v>41541</v>
      </c>
      <c r="C37" s="5"/>
      <c r="D37" s="6"/>
      <c r="E37" s="6"/>
      <c r="F37" s="6"/>
      <c r="G37" s="29">
        <f aca="true" t="shared" si="7" ref="G37:G42">F37-C37-(E37-D37)</f>
        <v>0</v>
      </c>
      <c r="H37" s="131"/>
      <c r="I37" s="137"/>
      <c r="J37" s="133"/>
      <c r="K37" s="134"/>
      <c r="L37" s="134"/>
      <c r="M37" s="135"/>
    </row>
    <row r="38" spans="1:13" ht="12.75">
      <c r="A38" s="13" t="s">
        <v>18</v>
      </c>
      <c r="B38" s="74">
        <f t="shared" si="6"/>
        <v>41542</v>
      </c>
      <c r="C38" s="5"/>
      <c r="D38" s="6"/>
      <c r="E38" s="6"/>
      <c r="F38" s="6"/>
      <c r="G38" s="29">
        <f t="shared" si="7"/>
        <v>0</v>
      </c>
      <c r="H38" s="131"/>
      <c r="I38" s="137"/>
      <c r="J38" s="133"/>
      <c r="K38" s="134"/>
      <c r="L38" s="134"/>
      <c r="M38" s="135"/>
    </row>
    <row r="39" spans="1:13" ht="12.75">
      <c r="A39" s="13" t="s">
        <v>19</v>
      </c>
      <c r="B39" s="74">
        <f t="shared" si="6"/>
        <v>41543</v>
      </c>
      <c r="C39" s="5"/>
      <c r="D39" s="6"/>
      <c r="E39" s="6"/>
      <c r="F39" s="6"/>
      <c r="G39" s="29">
        <f t="shared" si="7"/>
        <v>0</v>
      </c>
      <c r="H39" s="131"/>
      <c r="I39" s="137"/>
      <c r="J39" s="133"/>
      <c r="K39" s="134"/>
      <c r="L39" s="134"/>
      <c r="M39" s="135"/>
    </row>
    <row r="40" spans="1:13" ht="12.75">
      <c r="A40" s="13" t="s">
        <v>20</v>
      </c>
      <c r="B40" s="74">
        <f t="shared" si="6"/>
        <v>41544</v>
      </c>
      <c r="C40" s="5"/>
      <c r="D40" s="6"/>
      <c r="E40" s="6"/>
      <c r="F40" s="6"/>
      <c r="G40" s="29">
        <f t="shared" si="7"/>
        <v>0</v>
      </c>
      <c r="H40" s="131"/>
      <c r="I40" s="137"/>
      <c r="J40" s="133"/>
      <c r="K40" s="134"/>
      <c r="L40" s="134"/>
      <c r="M40" s="135"/>
    </row>
    <row r="41" spans="1:13" ht="12.75">
      <c r="A41" s="13" t="s">
        <v>21</v>
      </c>
      <c r="B41" s="74">
        <f t="shared" si="6"/>
        <v>41545</v>
      </c>
      <c r="C41" s="5"/>
      <c r="D41" s="6"/>
      <c r="E41" s="6"/>
      <c r="F41" s="6"/>
      <c r="G41" s="29">
        <f t="shared" si="7"/>
        <v>0</v>
      </c>
      <c r="H41" s="131"/>
      <c r="I41" s="137"/>
      <c r="J41" s="133"/>
      <c r="K41" s="134"/>
      <c r="L41" s="134"/>
      <c r="M41" s="135"/>
    </row>
    <row r="42" spans="1:13" ht="13.5" thickBot="1">
      <c r="A42" s="13" t="s">
        <v>22</v>
      </c>
      <c r="B42" s="74">
        <f>B44-1</f>
        <v>41546</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",IF(WEEKDAY(Table!$A$10)=Table!B3,Table!$A$10," "),B45-1)</f>
        <v>41547</v>
      </c>
      <c r="C44" s="5"/>
      <c r="D44" s="6"/>
      <c r="E44" s="6"/>
      <c r="F44" s="6"/>
      <c r="G44" s="29">
        <f>F44-C44-(E44-D44)</f>
        <v>0</v>
      </c>
      <c r="H44" s="130"/>
      <c r="I44" s="136"/>
      <c r="J44" s="133"/>
      <c r="K44" s="134"/>
      <c r="L44" s="134"/>
      <c r="M44" s="135"/>
    </row>
    <row r="45" spans="1:13" ht="12.75">
      <c r="A45" s="13" t="s">
        <v>17</v>
      </c>
      <c r="B45" s="83" t="str">
        <f>IF(B46=" ",IF(WEEKDAY(Table!$A$10)=Table!B4,Table!$A$10," "),B46-1)</f>
        <v> </v>
      </c>
      <c r="C45" s="5"/>
      <c r="D45" s="6"/>
      <c r="E45" s="6"/>
      <c r="F45" s="6"/>
      <c r="G45" s="29">
        <f aca="true" t="shared" si="8" ref="G45:G50">F45-C45-(E45-D45)</f>
        <v>0</v>
      </c>
      <c r="H45" s="131"/>
      <c r="I45" s="137"/>
      <c r="J45" s="133"/>
      <c r="K45" s="134"/>
      <c r="L45" s="134"/>
      <c r="M45" s="135"/>
    </row>
    <row r="46" spans="1:13" ht="12.75">
      <c r="A46" s="13" t="s">
        <v>18</v>
      </c>
      <c r="B46" s="83" t="str">
        <f>IF(B47=" ",IF(WEEKDAY(Table!$A$10)=Table!B5,Table!$A$10," "),B47-1)</f>
        <v> </v>
      </c>
      <c r="C46" s="5"/>
      <c r="D46" s="6"/>
      <c r="E46" s="6"/>
      <c r="F46" s="6"/>
      <c r="G46" s="29">
        <f t="shared" si="8"/>
        <v>0</v>
      </c>
      <c r="H46" s="131"/>
      <c r="I46" s="137"/>
      <c r="J46" s="133"/>
      <c r="K46" s="134"/>
      <c r="L46" s="134"/>
      <c r="M46" s="135"/>
    </row>
    <row r="47" spans="1:13" ht="12.75">
      <c r="A47" s="13" t="s">
        <v>19</v>
      </c>
      <c r="B47" s="83" t="str">
        <f>IF(B48=" ",IF(WEEKDAY(Table!$A$10)=Table!B6,Table!$A$10," "),B48-1)</f>
        <v> </v>
      </c>
      <c r="C47" s="5"/>
      <c r="D47" s="6"/>
      <c r="E47" s="6"/>
      <c r="F47" s="6"/>
      <c r="G47" s="29">
        <f t="shared" si="8"/>
        <v>0</v>
      </c>
      <c r="H47" s="131"/>
      <c r="I47" s="137"/>
      <c r="J47" s="133"/>
      <c r="K47" s="134"/>
      <c r="L47" s="134"/>
      <c r="M47" s="135"/>
    </row>
    <row r="48" spans="1:13" ht="12.75">
      <c r="A48" s="13" t="s">
        <v>20</v>
      </c>
      <c r="B48" s="83" t="str">
        <f>IF(B49=" ",IF(WEEKDAY(Table!$A$10)=Table!B7,Table!$A$10," "),B49-1)</f>
        <v> </v>
      </c>
      <c r="C48" s="5"/>
      <c r="D48" s="6"/>
      <c r="E48" s="6"/>
      <c r="F48" s="6"/>
      <c r="G48" s="29">
        <f t="shared" si="8"/>
        <v>0</v>
      </c>
      <c r="H48" s="131"/>
      <c r="I48" s="137"/>
      <c r="J48" s="133"/>
      <c r="K48" s="134"/>
      <c r="L48" s="134"/>
      <c r="M48" s="135"/>
    </row>
    <row r="49" spans="1:13" ht="12.75">
      <c r="A49" s="13" t="s">
        <v>21</v>
      </c>
      <c r="B49" s="83" t="str">
        <f>IF(B50=" ",IF(WEEKDAY(Table!$A$10)=Table!B8,Table!$A$10," "),B50-1)</f>
        <v> </v>
      </c>
      <c r="C49" s="5"/>
      <c r="D49" s="6"/>
      <c r="E49" s="6"/>
      <c r="F49" s="6"/>
      <c r="G49" s="29">
        <f t="shared" si="8"/>
        <v>0</v>
      </c>
      <c r="H49" s="131"/>
      <c r="I49" s="137"/>
      <c r="J49" s="133"/>
      <c r="K49" s="134"/>
      <c r="L49" s="134"/>
      <c r="M49" s="135"/>
    </row>
    <row r="50" spans="1:13" ht="13.5" thickBot="1">
      <c r="A50" s="13" t="s">
        <v>22</v>
      </c>
      <c r="B50" s="83" t="str">
        <f>IF(WEEKDAY(Table!$A$10)=Table!B9,Table!$A$10,"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1:F1"/>
    <mergeCell ref="G1:M1"/>
    <mergeCell ref="A2:F2"/>
    <mergeCell ref="G2:M2"/>
    <mergeCell ref="A3:F3"/>
    <mergeCell ref="A4:F4"/>
    <mergeCell ref="G4:H4"/>
    <mergeCell ref="I4:J4"/>
    <mergeCell ref="K4:M4"/>
    <mergeCell ref="A5:F5"/>
    <mergeCell ref="G5:H5"/>
    <mergeCell ref="I5:J5"/>
    <mergeCell ref="K5:M5"/>
    <mergeCell ref="A6:F6"/>
    <mergeCell ref="G6:I6"/>
    <mergeCell ref="J6:K6"/>
    <mergeCell ref="L6:M6"/>
    <mergeCell ref="A7:F7"/>
    <mergeCell ref="G7:I7"/>
    <mergeCell ref="J7:K7"/>
    <mergeCell ref="L7:M7"/>
    <mergeCell ref="A8:A11"/>
    <mergeCell ref="B8:B11"/>
    <mergeCell ref="D8:E8"/>
    <mergeCell ref="H8:I9"/>
    <mergeCell ref="J8:M11"/>
    <mergeCell ref="C10:G10"/>
    <mergeCell ref="H10:H11"/>
    <mergeCell ref="I10:I11"/>
    <mergeCell ref="H12:H18"/>
    <mergeCell ref="I12:I18"/>
    <mergeCell ref="J12:M12"/>
    <mergeCell ref="J13:M13"/>
    <mergeCell ref="J14:M14"/>
    <mergeCell ref="J15:M15"/>
    <mergeCell ref="J16:M16"/>
    <mergeCell ref="J17:M17"/>
    <mergeCell ref="J18:M18"/>
    <mergeCell ref="J19:M19"/>
    <mergeCell ref="H20:H26"/>
    <mergeCell ref="I20:I26"/>
    <mergeCell ref="J20:M20"/>
    <mergeCell ref="J21:M21"/>
    <mergeCell ref="J22:M22"/>
    <mergeCell ref="J23:M23"/>
    <mergeCell ref="J24:M24"/>
    <mergeCell ref="J25:M25"/>
    <mergeCell ref="J26:M26"/>
    <mergeCell ref="J27:M27"/>
    <mergeCell ref="H28:H34"/>
    <mergeCell ref="I28:I34"/>
    <mergeCell ref="J28:M28"/>
    <mergeCell ref="J29:M29"/>
    <mergeCell ref="J30:M30"/>
    <mergeCell ref="J31:M31"/>
    <mergeCell ref="J32:M32"/>
    <mergeCell ref="J33:M33"/>
    <mergeCell ref="J34:M34"/>
    <mergeCell ref="J35:M35"/>
    <mergeCell ref="H36:H42"/>
    <mergeCell ref="I36:I42"/>
    <mergeCell ref="J36:M36"/>
    <mergeCell ref="J37:M37"/>
    <mergeCell ref="J38:M38"/>
    <mergeCell ref="J39:M39"/>
    <mergeCell ref="J40:M40"/>
    <mergeCell ref="J41:M41"/>
    <mergeCell ref="J42:M42"/>
    <mergeCell ref="J43:M43"/>
    <mergeCell ref="H44:H50"/>
    <mergeCell ref="I44:I50"/>
    <mergeCell ref="J44:M44"/>
    <mergeCell ref="J45:M45"/>
    <mergeCell ref="J46:M46"/>
    <mergeCell ref="J47:M47"/>
    <mergeCell ref="J48:M48"/>
    <mergeCell ref="J49:M49"/>
    <mergeCell ref="J50:M50"/>
    <mergeCell ref="J51:M51"/>
    <mergeCell ref="A52:F52"/>
    <mergeCell ref="J52:M52"/>
    <mergeCell ref="A53:M54"/>
    <mergeCell ref="A57:M59"/>
    <mergeCell ref="C55:G55"/>
    <mergeCell ref="I55:M55"/>
    <mergeCell ref="A56:B56"/>
    <mergeCell ref="C56:G56"/>
    <mergeCell ref="I56:M56"/>
  </mergeCells>
  <printOptions/>
  <pageMargins left="0.25" right="0.26" top="0.21" bottom="0.31" header="0.21" footer="0.2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4"/>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17" t="str">
        <f>Sep!A5</f>
        <v>Your Name Here</v>
      </c>
      <c r="B5" s="218"/>
      <c r="C5" s="218"/>
      <c r="D5" s="218"/>
      <c r="E5" s="218"/>
      <c r="F5" s="218"/>
      <c r="G5" s="195"/>
      <c r="H5" s="196"/>
      <c r="I5" s="197">
        <f>Sep!I5</f>
        <v>0</v>
      </c>
      <c r="J5" s="198"/>
      <c r="K5" s="199">
        <f>Sep!K5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10</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f t="shared" si="0"/>
        <v>41548</v>
      </c>
      <c r="C13" s="5"/>
      <c r="D13" s="6"/>
      <c r="E13" s="6"/>
      <c r="F13" s="6"/>
      <c r="G13" s="29">
        <f t="shared" si="1"/>
        <v>0</v>
      </c>
      <c r="H13" s="137"/>
      <c r="I13" s="137"/>
      <c r="J13" s="133"/>
      <c r="K13" s="134"/>
      <c r="L13" s="134"/>
      <c r="M13" s="135"/>
    </row>
    <row r="14" spans="1:13" ht="12.75">
      <c r="A14" s="13" t="s">
        <v>18</v>
      </c>
      <c r="B14" s="74">
        <f t="shared" si="0"/>
        <v>41549</v>
      </c>
      <c r="C14" s="5"/>
      <c r="D14" s="6"/>
      <c r="E14" s="6"/>
      <c r="F14" s="6"/>
      <c r="G14" s="29">
        <f t="shared" si="1"/>
        <v>0</v>
      </c>
      <c r="H14" s="137"/>
      <c r="I14" s="137"/>
      <c r="J14" s="133"/>
      <c r="K14" s="134"/>
      <c r="L14" s="134"/>
      <c r="M14" s="135"/>
    </row>
    <row r="15" spans="1:13" ht="12.75">
      <c r="A15" s="13" t="s">
        <v>19</v>
      </c>
      <c r="B15" s="74">
        <f t="shared" si="0"/>
        <v>41550</v>
      </c>
      <c r="C15" s="5"/>
      <c r="D15" s="6"/>
      <c r="E15" s="6"/>
      <c r="F15" s="6"/>
      <c r="G15" s="29">
        <f t="shared" si="1"/>
        <v>0</v>
      </c>
      <c r="H15" s="137"/>
      <c r="I15" s="137"/>
      <c r="J15" s="133"/>
      <c r="K15" s="134"/>
      <c r="L15" s="134"/>
      <c r="M15" s="135"/>
    </row>
    <row r="16" spans="1:13" ht="12.75">
      <c r="A16" s="13" t="s">
        <v>20</v>
      </c>
      <c r="B16" s="74">
        <f t="shared" si="0"/>
        <v>41551</v>
      </c>
      <c r="C16" s="5"/>
      <c r="D16" s="6"/>
      <c r="E16" s="6"/>
      <c r="F16" s="6"/>
      <c r="G16" s="29">
        <f t="shared" si="1"/>
        <v>0</v>
      </c>
      <c r="H16" s="137"/>
      <c r="I16" s="137"/>
      <c r="J16" s="133"/>
      <c r="K16" s="134"/>
      <c r="L16" s="134"/>
      <c r="M16" s="135"/>
    </row>
    <row r="17" spans="1:13" ht="12.75">
      <c r="A17" s="13" t="s">
        <v>21</v>
      </c>
      <c r="B17" s="74">
        <f t="shared" si="0"/>
        <v>41552</v>
      </c>
      <c r="C17" s="18"/>
      <c r="D17" s="6"/>
      <c r="E17" s="6"/>
      <c r="F17" s="6"/>
      <c r="G17" s="29">
        <f t="shared" si="1"/>
        <v>0</v>
      </c>
      <c r="H17" s="137"/>
      <c r="I17" s="137"/>
      <c r="J17" s="133"/>
      <c r="K17" s="134"/>
      <c r="L17" s="134"/>
      <c r="M17" s="135"/>
    </row>
    <row r="18" spans="1:13" ht="13.5" thickBot="1">
      <c r="A18" s="13" t="s">
        <v>22</v>
      </c>
      <c r="B18" s="74">
        <f>IF(B20=" "," ",IF(DAY(B20)=1," ",B20-1))</f>
        <v>41553</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41554</v>
      </c>
      <c r="C20" s="5"/>
      <c r="D20" s="6"/>
      <c r="E20" s="6"/>
      <c r="F20" s="6"/>
      <c r="G20" s="29">
        <f>F20-C20-(E20-D20)</f>
        <v>0</v>
      </c>
      <c r="H20" s="130"/>
      <c r="I20" s="136"/>
      <c r="J20" s="133"/>
      <c r="K20" s="134"/>
      <c r="L20" s="134"/>
      <c r="M20" s="135"/>
    </row>
    <row r="21" spans="1:13" ht="12.75">
      <c r="A21" s="13" t="s">
        <v>17</v>
      </c>
      <c r="B21" s="74">
        <f t="shared" si="2"/>
        <v>41555</v>
      </c>
      <c r="C21" s="5"/>
      <c r="D21" s="6"/>
      <c r="E21" s="6"/>
      <c r="F21" s="6"/>
      <c r="G21" s="29">
        <f aca="true" t="shared" si="3" ref="G21:G26">F21-C21-(E21-D21)</f>
        <v>0</v>
      </c>
      <c r="H21" s="131"/>
      <c r="I21" s="137"/>
      <c r="J21" s="133"/>
      <c r="K21" s="134"/>
      <c r="L21" s="134"/>
      <c r="M21" s="135"/>
    </row>
    <row r="22" spans="1:13" ht="12.75">
      <c r="A22" s="13" t="s">
        <v>18</v>
      </c>
      <c r="B22" s="74">
        <f t="shared" si="2"/>
        <v>41556</v>
      </c>
      <c r="C22" s="5"/>
      <c r="D22" s="6"/>
      <c r="E22" s="6"/>
      <c r="F22" s="6"/>
      <c r="G22" s="29">
        <f t="shared" si="3"/>
        <v>0</v>
      </c>
      <c r="H22" s="131"/>
      <c r="I22" s="137"/>
      <c r="J22" s="133"/>
      <c r="K22" s="134"/>
      <c r="L22" s="134"/>
      <c r="M22" s="135"/>
    </row>
    <row r="23" spans="1:13" ht="12.75">
      <c r="A23" s="13" t="s">
        <v>19</v>
      </c>
      <c r="B23" s="74">
        <f t="shared" si="2"/>
        <v>41557</v>
      </c>
      <c r="C23" s="5"/>
      <c r="D23" s="6"/>
      <c r="E23" s="6"/>
      <c r="F23" s="6"/>
      <c r="G23" s="29">
        <f t="shared" si="3"/>
        <v>0</v>
      </c>
      <c r="H23" s="131"/>
      <c r="I23" s="137"/>
      <c r="J23" s="133"/>
      <c r="K23" s="134"/>
      <c r="L23" s="134"/>
      <c r="M23" s="135"/>
    </row>
    <row r="24" spans="1:13" ht="12.75">
      <c r="A24" s="13" t="s">
        <v>20</v>
      </c>
      <c r="B24" s="74">
        <f t="shared" si="2"/>
        <v>41558</v>
      </c>
      <c r="C24" s="5"/>
      <c r="D24" s="6"/>
      <c r="E24" s="6"/>
      <c r="F24" s="6"/>
      <c r="G24" s="29">
        <f t="shared" si="3"/>
        <v>0</v>
      </c>
      <c r="H24" s="131"/>
      <c r="I24" s="137"/>
      <c r="J24" s="133"/>
      <c r="K24" s="134"/>
      <c r="L24" s="134"/>
      <c r="M24" s="135"/>
    </row>
    <row r="25" spans="1:13" ht="12.75">
      <c r="A25" s="13" t="s">
        <v>21</v>
      </c>
      <c r="B25" s="74">
        <f t="shared" si="2"/>
        <v>41559</v>
      </c>
      <c r="C25" s="5"/>
      <c r="D25" s="6"/>
      <c r="E25" s="6"/>
      <c r="F25" s="6"/>
      <c r="G25" s="29">
        <f t="shared" si="3"/>
        <v>0</v>
      </c>
      <c r="H25" s="131"/>
      <c r="I25" s="137"/>
      <c r="J25" s="133"/>
      <c r="K25" s="134"/>
      <c r="L25" s="134"/>
      <c r="M25" s="135"/>
    </row>
    <row r="26" spans="1:13" ht="13.5" thickBot="1">
      <c r="A26" s="13" t="s">
        <v>22</v>
      </c>
      <c r="B26" s="74">
        <f>B28-1</f>
        <v>41560</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41561</v>
      </c>
      <c r="C28" s="5"/>
      <c r="D28" s="6"/>
      <c r="E28" s="6"/>
      <c r="F28" s="6"/>
      <c r="G28" s="29">
        <f>F28-C28-(E28-D28)</f>
        <v>0</v>
      </c>
      <c r="H28" s="130"/>
      <c r="I28" s="136"/>
      <c r="J28" s="133"/>
      <c r="K28" s="134"/>
      <c r="L28" s="134"/>
      <c r="M28" s="135"/>
    </row>
    <row r="29" spans="1:13" ht="12.75">
      <c r="A29" s="13" t="s">
        <v>17</v>
      </c>
      <c r="B29" s="74">
        <f t="shared" si="4"/>
        <v>41562</v>
      </c>
      <c r="C29" s="5"/>
      <c r="D29" s="6"/>
      <c r="E29" s="6"/>
      <c r="F29" s="6"/>
      <c r="G29" s="29">
        <f aca="true" t="shared" si="5" ref="G29:G34">F29-C29-(E29-D29)</f>
        <v>0</v>
      </c>
      <c r="H29" s="131"/>
      <c r="I29" s="137"/>
      <c r="J29" s="133"/>
      <c r="K29" s="134"/>
      <c r="L29" s="134"/>
      <c r="M29" s="135"/>
    </row>
    <row r="30" spans="1:13" ht="12.75">
      <c r="A30" s="13" t="s">
        <v>18</v>
      </c>
      <c r="B30" s="74">
        <f t="shared" si="4"/>
        <v>41563</v>
      </c>
      <c r="C30" s="5"/>
      <c r="D30" s="6"/>
      <c r="E30" s="6"/>
      <c r="F30" s="6"/>
      <c r="G30" s="29">
        <f t="shared" si="5"/>
        <v>0</v>
      </c>
      <c r="H30" s="131"/>
      <c r="I30" s="137"/>
      <c r="J30" s="133"/>
      <c r="K30" s="134"/>
      <c r="L30" s="134"/>
      <c r="M30" s="135"/>
    </row>
    <row r="31" spans="1:13" ht="12.75">
      <c r="A31" s="13" t="s">
        <v>19</v>
      </c>
      <c r="B31" s="74">
        <f t="shared" si="4"/>
        <v>41564</v>
      </c>
      <c r="C31" s="5"/>
      <c r="D31" s="6"/>
      <c r="E31" s="6"/>
      <c r="F31" s="6"/>
      <c r="G31" s="29">
        <f t="shared" si="5"/>
        <v>0</v>
      </c>
      <c r="H31" s="131"/>
      <c r="I31" s="137"/>
      <c r="J31" s="133"/>
      <c r="K31" s="134"/>
      <c r="L31" s="134"/>
      <c r="M31" s="135"/>
    </row>
    <row r="32" spans="1:13" ht="12.75">
      <c r="A32" s="13" t="s">
        <v>20</v>
      </c>
      <c r="B32" s="74">
        <f t="shared" si="4"/>
        <v>41565</v>
      </c>
      <c r="C32" s="5"/>
      <c r="D32" s="6"/>
      <c r="E32" s="6"/>
      <c r="F32" s="6"/>
      <c r="G32" s="29">
        <f t="shared" si="5"/>
        <v>0</v>
      </c>
      <c r="H32" s="131"/>
      <c r="I32" s="137"/>
      <c r="J32" s="133"/>
      <c r="K32" s="134"/>
      <c r="L32" s="134"/>
      <c r="M32" s="135"/>
    </row>
    <row r="33" spans="1:13" ht="12.75">
      <c r="A33" s="13" t="s">
        <v>21</v>
      </c>
      <c r="B33" s="74">
        <f t="shared" si="4"/>
        <v>41566</v>
      </c>
      <c r="C33" s="5"/>
      <c r="D33" s="6"/>
      <c r="E33" s="6"/>
      <c r="F33" s="6"/>
      <c r="G33" s="29">
        <f t="shared" si="5"/>
        <v>0</v>
      </c>
      <c r="H33" s="131"/>
      <c r="I33" s="137"/>
      <c r="J33" s="133"/>
      <c r="K33" s="134"/>
      <c r="L33" s="134"/>
      <c r="M33" s="135"/>
    </row>
    <row r="34" spans="1:13" ht="13.5" thickBot="1">
      <c r="A34" s="13" t="s">
        <v>22</v>
      </c>
      <c r="B34" s="74">
        <f>B36-1</f>
        <v>41567</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41568</v>
      </c>
      <c r="C36" s="5"/>
      <c r="D36" s="6"/>
      <c r="E36" s="6"/>
      <c r="F36" s="6"/>
      <c r="G36" s="29">
        <f>F36-C36-(E36-D36)</f>
        <v>0</v>
      </c>
      <c r="H36" s="130"/>
      <c r="I36" s="136"/>
      <c r="J36" s="133"/>
      <c r="K36" s="134"/>
      <c r="L36" s="134"/>
      <c r="M36" s="135"/>
    </row>
    <row r="37" spans="1:13" ht="12.75">
      <c r="A37" s="13" t="s">
        <v>17</v>
      </c>
      <c r="B37" s="74">
        <f t="shared" si="6"/>
        <v>41569</v>
      </c>
      <c r="C37" s="5"/>
      <c r="D37" s="6"/>
      <c r="E37" s="6"/>
      <c r="F37" s="6"/>
      <c r="G37" s="29">
        <f aca="true" t="shared" si="7" ref="G37:G42">F37-C37-(E37-D37)</f>
        <v>0</v>
      </c>
      <c r="H37" s="131"/>
      <c r="I37" s="137"/>
      <c r="J37" s="133"/>
      <c r="K37" s="134"/>
      <c r="L37" s="134"/>
      <c r="M37" s="135"/>
    </row>
    <row r="38" spans="1:13" ht="12.75">
      <c r="A38" s="13" t="s">
        <v>18</v>
      </c>
      <c r="B38" s="74">
        <f t="shared" si="6"/>
        <v>41570</v>
      </c>
      <c r="C38" s="5"/>
      <c r="D38" s="6"/>
      <c r="E38" s="6"/>
      <c r="F38" s="6"/>
      <c r="G38" s="29">
        <f t="shared" si="7"/>
        <v>0</v>
      </c>
      <c r="H38" s="131"/>
      <c r="I38" s="137"/>
      <c r="J38" s="133"/>
      <c r="K38" s="134"/>
      <c r="L38" s="134"/>
      <c r="M38" s="135"/>
    </row>
    <row r="39" spans="1:13" ht="12.75">
      <c r="A39" s="13" t="s">
        <v>19</v>
      </c>
      <c r="B39" s="74">
        <f t="shared" si="6"/>
        <v>41571</v>
      </c>
      <c r="C39" s="5"/>
      <c r="D39" s="6"/>
      <c r="E39" s="6"/>
      <c r="F39" s="6"/>
      <c r="G39" s="29">
        <f t="shared" si="7"/>
        <v>0</v>
      </c>
      <c r="H39" s="131"/>
      <c r="I39" s="137"/>
      <c r="J39" s="133"/>
      <c r="K39" s="134"/>
      <c r="L39" s="134"/>
      <c r="M39" s="135"/>
    </row>
    <row r="40" spans="1:13" ht="12.75">
      <c r="A40" s="13" t="s">
        <v>20</v>
      </c>
      <c r="B40" s="74">
        <f t="shared" si="6"/>
        <v>41572</v>
      </c>
      <c r="C40" s="5"/>
      <c r="D40" s="6"/>
      <c r="E40" s="6"/>
      <c r="F40" s="6"/>
      <c r="G40" s="29">
        <f t="shared" si="7"/>
        <v>0</v>
      </c>
      <c r="H40" s="131"/>
      <c r="I40" s="137"/>
      <c r="J40" s="133"/>
      <c r="K40" s="134"/>
      <c r="L40" s="134"/>
      <c r="M40" s="135"/>
    </row>
    <row r="41" spans="1:13" ht="12.75">
      <c r="A41" s="13" t="s">
        <v>21</v>
      </c>
      <c r="B41" s="74">
        <f t="shared" si="6"/>
        <v>41573</v>
      </c>
      <c r="C41" s="5"/>
      <c r="D41" s="6"/>
      <c r="E41" s="6"/>
      <c r="F41" s="6"/>
      <c r="G41" s="29">
        <f t="shared" si="7"/>
        <v>0</v>
      </c>
      <c r="H41" s="131"/>
      <c r="I41" s="137"/>
      <c r="J41" s="133"/>
      <c r="K41" s="134"/>
      <c r="L41" s="134"/>
      <c r="M41" s="135"/>
    </row>
    <row r="42" spans="1:13" ht="13.5" thickBot="1">
      <c r="A42" s="13" t="s">
        <v>22</v>
      </c>
      <c r="B42" s="74">
        <f>B44-1</f>
        <v>41574</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",IF(WEEKDAY(Table!$A$11)=Table!B3,Table!$A$11," "),B45-1)</f>
        <v>41575</v>
      </c>
      <c r="C44" s="5"/>
      <c r="D44" s="6"/>
      <c r="E44" s="6"/>
      <c r="F44" s="6"/>
      <c r="G44" s="29">
        <f>F44-C44-(E44-D44)</f>
        <v>0</v>
      </c>
      <c r="H44" s="130"/>
      <c r="I44" s="136"/>
      <c r="J44" s="133"/>
      <c r="K44" s="134"/>
      <c r="L44" s="134"/>
      <c r="M44" s="135"/>
    </row>
    <row r="45" spans="1:13" ht="12.75">
      <c r="A45" s="13" t="s">
        <v>17</v>
      </c>
      <c r="B45" s="83">
        <f>IF(B46=" ",IF(WEEKDAY(Table!$A$11)=Table!B4,Table!$A$11," "),B46-1)</f>
        <v>41576</v>
      </c>
      <c r="C45" s="5"/>
      <c r="D45" s="6"/>
      <c r="E45" s="6"/>
      <c r="F45" s="6"/>
      <c r="G45" s="29">
        <f aca="true" t="shared" si="8" ref="G45:G50">F45-C45-(E45-D45)</f>
        <v>0</v>
      </c>
      <c r="H45" s="131"/>
      <c r="I45" s="137"/>
      <c r="J45" s="133"/>
      <c r="K45" s="134"/>
      <c r="L45" s="134"/>
      <c r="M45" s="135"/>
    </row>
    <row r="46" spans="1:13" ht="12.75">
      <c r="A46" s="13" t="s">
        <v>18</v>
      </c>
      <c r="B46" s="83">
        <f>IF(B47=" ",IF(WEEKDAY(Table!$A$11)=Table!B5,Table!$A$11," "),B47-1)</f>
        <v>41577</v>
      </c>
      <c r="C46" s="5"/>
      <c r="D46" s="6"/>
      <c r="E46" s="6"/>
      <c r="F46" s="6"/>
      <c r="G46" s="29">
        <f t="shared" si="8"/>
        <v>0</v>
      </c>
      <c r="H46" s="131"/>
      <c r="I46" s="137"/>
      <c r="J46" s="133"/>
      <c r="K46" s="134"/>
      <c r="L46" s="134"/>
      <c r="M46" s="135"/>
    </row>
    <row r="47" spans="1:13" ht="12.75">
      <c r="A47" s="13" t="s">
        <v>19</v>
      </c>
      <c r="B47" s="83">
        <f>IF(B48=" ",IF(WEEKDAY(Table!$A$11)=Table!B6,Table!$A$11," "),B48-1)</f>
        <v>41578</v>
      </c>
      <c r="C47" s="5"/>
      <c r="D47" s="6"/>
      <c r="E47" s="6"/>
      <c r="F47" s="6"/>
      <c r="G47" s="29">
        <f t="shared" si="8"/>
        <v>0</v>
      </c>
      <c r="H47" s="131"/>
      <c r="I47" s="137"/>
      <c r="J47" s="133"/>
      <c r="K47" s="134"/>
      <c r="L47" s="134"/>
      <c r="M47" s="135"/>
    </row>
    <row r="48" spans="1:13" ht="12.75">
      <c r="A48" s="13" t="s">
        <v>20</v>
      </c>
      <c r="B48" s="83" t="str">
        <f>IF(B49=" ",IF(WEEKDAY(Table!$A$11)=Table!B7,Table!$A$11," "),B49-1)</f>
        <v> </v>
      </c>
      <c r="C48" s="5"/>
      <c r="D48" s="6"/>
      <c r="E48" s="6"/>
      <c r="F48" s="6"/>
      <c r="G48" s="29">
        <f t="shared" si="8"/>
        <v>0</v>
      </c>
      <c r="H48" s="131"/>
      <c r="I48" s="137"/>
      <c r="J48" s="133"/>
      <c r="K48" s="134"/>
      <c r="L48" s="134"/>
      <c r="M48" s="135"/>
    </row>
    <row r="49" spans="1:13" ht="12.75">
      <c r="A49" s="13" t="s">
        <v>21</v>
      </c>
      <c r="B49" s="83" t="str">
        <f>IF(B50=" ",IF(WEEKDAY(Table!$A$11)=Table!B8,Table!$A$11," "),B50-1)</f>
        <v> </v>
      </c>
      <c r="C49" s="5"/>
      <c r="D49" s="6"/>
      <c r="E49" s="6"/>
      <c r="F49" s="6"/>
      <c r="G49" s="29">
        <f t="shared" si="8"/>
        <v>0</v>
      </c>
      <c r="H49" s="131"/>
      <c r="I49" s="137"/>
      <c r="J49" s="133"/>
      <c r="K49" s="134"/>
      <c r="L49" s="134"/>
      <c r="M49" s="135"/>
    </row>
    <row r="50" spans="1:13" ht="13.5" thickBot="1">
      <c r="A50" s="13" t="s">
        <v>22</v>
      </c>
      <c r="B50" s="83" t="str">
        <f>IF(WEEKDAY(Table!$A$11)=Table!B9,Table!$A$11,"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ustomHeight="1">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Oct!A5</f>
        <v>Your Name Here</v>
      </c>
      <c r="B5" s="210"/>
      <c r="C5" s="210"/>
      <c r="D5" s="210"/>
      <c r="E5" s="210"/>
      <c r="F5" s="210"/>
      <c r="G5" s="195"/>
      <c r="H5" s="196"/>
      <c r="I5" s="211">
        <f>Oct!I5</f>
        <v>0</v>
      </c>
      <c r="J5" s="212"/>
      <c r="K5" s="199">
        <f>Oct!K5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11</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t="str">
        <f t="shared" si="0"/>
        <v> </v>
      </c>
      <c r="C13" s="5"/>
      <c r="D13" s="6"/>
      <c r="E13" s="6"/>
      <c r="F13" s="6"/>
      <c r="G13" s="29">
        <f t="shared" si="1"/>
        <v>0</v>
      </c>
      <c r="H13" s="137"/>
      <c r="I13" s="137"/>
      <c r="J13" s="133"/>
      <c r="K13" s="134"/>
      <c r="L13" s="134"/>
      <c r="M13" s="135"/>
    </row>
    <row r="14" spans="1:13" ht="12.75">
      <c r="A14" s="13" t="s">
        <v>18</v>
      </c>
      <c r="B14" s="74" t="str">
        <f t="shared" si="0"/>
        <v> </v>
      </c>
      <c r="C14" s="5"/>
      <c r="D14" s="6"/>
      <c r="E14" s="6"/>
      <c r="F14" s="6"/>
      <c r="G14" s="29">
        <f t="shared" si="1"/>
        <v>0</v>
      </c>
      <c r="H14" s="137"/>
      <c r="I14" s="137"/>
      <c r="J14" s="133"/>
      <c r="K14" s="134"/>
      <c r="L14" s="134"/>
      <c r="M14" s="135"/>
    </row>
    <row r="15" spans="1:13" ht="12.75">
      <c r="A15" s="13" t="s">
        <v>19</v>
      </c>
      <c r="B15" s="74" t="str">
        <f t="shared" si="0"/>
        <v> </v>
      </c>
      <c r="C15" s="5"/>
      <c r="D15" s="6"/>
      <c r="E15" s="6"/>
      <c r="F15" s="6"/>
      <c r="G15" s="29">
        <f t="shared" si="1"/>
        <v>0</v>
      </c>
      <c r="H15" s="137"/>
      <c r="I15" s="137"/>
      <c r="J15" s="133"/>
      <c r="K15" s="134"/>
      <c r="L15" s="134"/>
      <c r="M15" s="135"/>
    </row>
    <row r="16" spans="1:13" ht="12.75">
      <c r="A16" s="13" t="s">
        <v>20</v>
      </c>
      <c r="B16" s="74">
        <f t="shared" si="0"/>
        <v>41579</v>
      </c>
      <c r="C16" s="5"/>
      <c r="D16" s="6"/>
      <c r="E16" s="6"/>
      <c r="F16" s="6"/>
      <c r="G16" s="29">
        <f t="shared" si="1"/>
        <v>0</v>
      </c>
      <c r="H16" s="137"/>
      <c r="I16" s="137"/>
      <c r="J16" s="133"/>
      <c r="K16" s="134"/>
      <c r="L16" s="134"/>
      <c r="M16" s="135"/>
    </row>
    <row r="17" spans="1:13" ht="12.75">
      <c r="A17" s="13" t="s">
        <v>21</v>
      </c>
      <c r="B17" s="74">
        <f t="shared" si="0"/>
        <v>41580</v>
      </c>
      <c r="C17" s="18"/>
      <c r="D17" s="6"/>
      <c r="E17" s="6"/>
      <c r="F17" s="6"/>
      <c r="G17" s="29">
        <f t="shared" si="1"/>
        <v>0</v>
      </c>
      <c r="H17" s="137"/>
      <c r="I17" s="137"/>
      <c r="J17" s="133"/>
      <c r="K17" s="134"/>
      <c r="L17" s="134"/>
      <c r="M17" s="135"/>
    </row>
    <row r="18" spans="1:13" ht="13.5" thickBot="1">
      <c r="A18" s="13" t="s">
        <v>22</v>
      </c>
      <c r="B18" s="74">
        <f>IF(B20=" "," ",IF(DAY(B20)=1," ",B20-1))</f>
        <v>41581</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41582</v>
      </c>
      <c r="C20" s="5"/>
      <c r="D20" s="6"/>
      <c r="E20" s="6"/>
      <c r="F20" s="6"/>
      <c r="G20" s="29">
        <f>F20-C20-(E20-D20)</f>
        <v>0</v>
      </c>
      <c r="H20" s="130"/>
      <c r="I20" s="136"/>
      <c r="J20" s="133"/>
      <c r="K20" s="134"/>
      <c r="L20" s="134"/>
      <c r="M20" s="135"/>
    </row>
    <row r="21" spans="1:13" ht="12.75">
      <c r="A21" s="13" t="s">
        <v>17</v>
      </c>
      <c r="B21" s="74">
        <f t="shared" si="2"/>
        <v>41583</v>
      </c>
      <c r="C21" s="5"/>
      <c r="D21" s="6"/>
      <c r="E21" s="6"/>
      <c r="F21" s="6"/>
      <c r="G21" s="29">
        <f aca="true" t="shared" si="3" ref="G21:G26">F21-C21-(E21-D21)</f>
        <v>0</v>
      </c>
      <c r="H21" s="131"/>
      <c r="I21" s="137"/>
      <c r="J21" s="133"/>
      <c r="K21" s="134"/>
      <c r="L21" s="134"/>
      <c r="M21" s="135"/>
    </row>
    <row r="22" spans="1:13" ht="12.75">
      <c r="A22" s="13" t="s">
        <v>18</v>
      </c>
      <c r="B22" s="74">
        <f t="shared" si="2"/>
        <v>41584</v>
      </c>
      <c r="C22" s="5"/>
      <c r="D22" s="6"/>
      <c r="E22" s="6"/>
      <c r="F22" s="6"/>
      <c r="G22" s="29">
        <f t="shared" si="3"/>
        <v>0</v>
      </c>
      <c r="H22" s="131"/>
      <c r="I22" s="137"/>
      <c r="J22" s="133"/>
      <c r="K22" s="134"/>
      <c r="L22" s="134"/>
      <c r="M22" s="135"/>
    </row>
    <row r="23" spans="1:13" ht="12.75">
      <c r="A23" s="13" t="s">
        <v>19</v>
      </c>
      <c r="B23" s="74">
        <f t="shared" si="2"/>
        <v>41585</v>
      </c>
      <c r="C23" s="5"/>
      <c r="D23" s="6"/>
      <c r="E23" s="6"/>
      <c r="F23" s="6"/>
      <c r="G23" s="29">
        <f t="shared" si="3"/>
        <v>0</v>
      </c>
      <c r="H23" s="131"/>
      <c r="I23" s="137"/>
      <c r="J23" s="133"/>
      <c r="K23" s="134"/>
      <c r="L23" s="134"/>
      <c r="M23" s="135"/>
    </row>
    <row r="24" spans="1:13" ht="12.75">
      <c r="A24" s="13" t="s">
        <v>20</v>
      </c>
      <c r="B24" s="74">
        <f t="shared" si="2"/>
        <v>41586</v>
      </c>
      <c r="C24" s="5"/>
      <c r="D24" s="6"/>
      <c r="E24" s="6"/>
      <c r="F24" s="6"/>
      <c r="G24" s="29">
        <f t="shared" si="3"/>
        <v>0</v>
      </c>
      <c r="H24" s="131"/>
      <c r="I24" s="137"/>
      <c r="J24" s="133"/>
      <c r="K24" s="134"/>
      <c r="L24" s="134"/>
      <c r="M24" s="135"/>
    </row>
    <row r="25" spans="1:13" ht="12.75">
      <c r="A25" s="13" t="s">
        <v>21</v>
      </c>
      <c r="B25" s="74">
        <f t="shared" si="2"/>
        <v>41587</v>
      </c>
      <c r="C25" s="5"/>
      <c r="D25" s="6"/>
      <c r="E25" s="6"/>
      <c r="F25" s="6"/>
      <c r="G25" s="29">
        <f t="shared" si="3"/>
        <v>0</v>
      </c>
      <c r="H25" s="131"/>
      <c r="I25" s="137"/>
      <c r="J25" s="133"/>
      <c r="K25" s="134"/>
      <c r="L25" s="134"/>
      <c r="M25" s="135"/>
    </row>
    <row r="26" spans="1:13" ht="13.5" thickBot="1">
      <c r="A26" s="13" t="s">
        <v>22</v>
      </c>
      <c r="B26" s="74">
        <f>B28-1</f>
        <v>41588</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41589</v>
      </c>
      <c r="C28" s="5"/>
      <c r="D28" s="6"/>
      <c r="E28" s="6"/>
      <c r="F28" s="6"/>
      <c r="G28" s="29">
        <f>F28-C28-(E28-D28)</f>
        <v>0</v>
      </c>
      <c r="H28" s="130"/>
      <c r="I28" s="136"/>
      <c r="J28" s="133"/>
      <c r="K28" s="134"/>
      <c r="L28" s="134"/>
      <c r="M28" s="135"/>
    </row>
    <row r="29" spans="1:13" ht="12.75">
      <c r="A29" s="13" t="s">
        <v>17</v>
      </c>
      <c r="B29" s="74">
        <f t="shared" si="4"/>
        <v>41590</v>
      </c>
      <c r="C29" s="5"/>
      <c r="D29" s="6"/>
      <c r="E29" s="6"/>
      <c r="F29" s="6"/>
      <c r="G29" s="29">
        <f aca="true" t="shared" si="5" ref="G29:G34">F29-C29-(E29-D29)</f>
        <v>0</v>
      </c>
      <c r="H29" s="131"/>
      <c r="I29" s="137"/>
      <c r="J29" s="133"/>
      <c r="K29" s="134"/>
      <c r="L29" s="134"/>
      <c r="M29" s="135"/>
    </row>
    <row r="30" spans="1:13" ht="12.75">
      <c r="A30" s="13" t="s">
        <v>18</v>
      </c>
      <c r="B30" s="74">
        <f t="shared" si="4"/>
        <v>41591</v>
      </c>
      <c r="C30" s="5"/>
      <c r="D30" s="6"/>
      <c r="E30" s="6"/>
      <c r="F30" s="6"/>
      <c r="G30" s="29">
        <f t="shared" si="5"/>
        <v>0</v>
      </c>
      <c r="H30" s="131"/>
      <c r="I30" s="137"/>
      <c r="J30" s="133"/>
      <c r="K30" s="134"/>
      <c r="L30" s="134"/>
      <c r="M30" s="135"/>
    </row>
    <row r="31" spans="1:13" ht="12.75">
      <c r="A31" s="13" t="s">
        <v>19</v>
      </c>
      <c r="B31" s="74">
        <f t="shared" si="4"/>
        <v>41592</v>
      </c>
      <c r="C31" s="5"/>
      <c r="D31" s="6"/>
      <c r="E31" s="6"/>
      <c r="F31" s="6"/>
      <c r="G31" s="29">
        <f t="shared" si="5"/>
        <v>0</v>
      </c>
      <c r="H31" s="131"/>
      <c r="I31" s="137"/>
      <c r="J31" s="133"/>
      <c r="K31" s="134"/>
      <c r="L31" s="134"/>
      <c r="M31" s="135"/>
    </row>
    <row r="32" spans="1:13" ht="12.75">
      <c r="A32" s="13" t="s">
        <v>20</v>
      </c>
      <c r="B32" s="74">
        <f t="shared" si="4"/>
        <v>41593</v>
      </c>
      <c r="C32" s="5"/>
      <c r="D32" s="6"/>
      <c r="E32" s="6"/>
      <c r="F32" s="6"/>
      <c r="G32" s="29">
        <f t="shared" si="5"/>
        <v>0</v>
      </c>
      <c r="H32" s="131"/>
      <c r="I32" s="137"/>
      <c r="J32" s="133"/>
      <c r="K32" s="134"/>
      <c r="L32" s="134"/>
      <c r="M32" s="135"/>
    </row>
    <row r="33" spans="1:13" ht="12.75">
      <c r="A33" s="13" t="s">
        <v>21</v>
      </c>
      <c r="B33" s="74">
        <f t="shared" si="4"/>
        <v>41594</v>
      </c>
      <c r="C33" s="5"/>
      <c r="D33" s="6"/>
      <c r="E33" s="6"/>
      <c r="F33" s="6"/>
      <c r="G33" s="29">
        <f t="shared" si="5"/>
        <v>0</v>
      </c>
      <c r="H33" s="131"/>
      <c r="I33" s="137"/>
      <c r="J33" s="133"/>
      <c r="K33" s="134"/>
      <c r="L33" s="134"/>
      <c r="M33" s="135"/>
    </row>
    <row r="34" spans="1:13" ht="13.5" thickBot="1">
      <c r="A34" s="13" t="s">
        <v>22</v>
      </c>
      <c r="B34" s="74">
        <f>B36-1</f>
        <v>41595</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41596</v>
      </c>
      <c r="C36" s="5"/>
      <c r="D36" s="6"/>
      <c r="E36" s="6"/>
      <c r="F36" s="6"/>
      <c r="G36" s="29">
        <f>F36-C36-(E36-D36)</f>
        <v>0</v>
      </c>
      <c r="H36" s="130"/>
      <c r="I36" s="136"/>
      <c r="J36" s="133"/>
      <c r="K36" s="134"/>
      <c r="L36" s="134"/>
      <c r="M36" s="135"/>
    </row>
    <row r="37" spans="1:13" ht="12.75">
      <c r="A37" s="13" t="s">
        <v>17</v>
      </c>
      <c r="B37" s="74">
        <f t="shared" si="6"/>
        <v>41597</v>
      </c>
      <c r="C37" s="5"/>
      <c r="D37" s="6"/>
      <c r="E37" s="6"/>
      <c r="F37" s="6"/>
      <c r="G37" s="29">
        <f aca="true" t="shared" si="7" ref="G37:G42">F37-C37-(E37-D37)</f>
        <v>0</v>
      </c>
      <c r="H37" s="131"/>
      <c r="I37" s="137"/>
      <c r="J37" s="133"/>
      <c r="K37" s="134"/>
      <c r="L37" s="134"/>
      <c r="M37" s="135"/>
    </row>
    <row r="38" spans="1:13" ht="12.75">
      <c r="A38" s="13" t="s">
        <v>18</v>
      </c>
      <c r="B38" s="74">
        <f t="shared" si="6"/>
        <v>41598</v>
      </c>
      <c r="C38" s="5"/>
      <c r="D38" s="6"/>
      <c r="E38" s="6"/>
      <c r="F38" s="6"/>
      <c r="G38" s="29">
        <f t="shared" si="7"/>
        <v>0</v>
      </c>
      <c r="H38" s="131"/>
      <c r="I38" s="137"/>
      <c r="J38" s="133"/>
      <c r="K38" s="134"/>
      <c r="L38" s="134"/>
      <c r="M38" s="135"/>
    </row>
    <row r="39" spans="1:13" ht="12.75">
      <c r="A39" s="13" t="s">
        <v>19</v>
      </c>
      <c r="B39" s="74">
        <f t="shared" si="6"/>
        <v>41599</v>
      </c>
      <c r="C39" s="5"/>
      <c r="D39" s="6"/>
      <c r="E39" s="6"/>
      <c r="F39" s="6"/>
      <c r="G39" s="29">
        <f t="shared" si="7"/>
        <v>0</v>
      </c>
      <c r="H39" s="131"/>
      <c r="I39" s="137"/>
      <c r="J39" s="133"/>
      <c r="K39" s="134"/>
      <c r="L39" s="134"/>
      <c r="M39" s="135"/>
    </row>
    <row r="40" spans="1:13" ht="12.75">
      <c r="A40" s="13" t="s">
        <v>20</v>
      </c>
      <c r="B40" s="74">
        <f t="shared" si="6"/>
        <v>41600</v>
      </c>
      <c r="C40" s="5"/>
      <c r="D40" s="6"/>
      <c r="E40" s="6"/>
      <c r="F40" s="6"/>
      <c r="G40" s="29">
        <f t="shared" si="7"/>
        <v>0</v>
      </c>
      <c r="H40" s="131"/>
      <c r="I40" s="137"/>
      <c r="J40" s="133"/>
      <c r="K40" s="134"/>
      <c r="L40" s="134"/>
      <c r="M40" s="135"/>
    </row>
    <row r="41" spans="1:13" ht="12.75">
      <c r="A41" s="13" t="s">
        <v>21</v>
      </c>
      <c r="B41" s="74">
        <f t="shared" si="6"/>
        <v>41601</v>
      </c>
      <c r="C41" s="5"/>
      <c r="D41" s="6"/>
      <c r="E41" s="6"/>
      <c r="F41" s="6"/>
      <c r="G41" s="29">
        <f t="shared" si="7"/>
        <v>0</v>
      </c>
      <c r="H41" s="131"/>
      <c r="I41" s="137"/>
      <c r="J41" s="133"/>
      <c r="K41" s="134"/>
      <c r="L41" s="134"/>
      <c r="M41" s="135"/>
    </row>
    <row r="42" spans="1:13" ht="13.5" thickBot="1">
      <c r="A42" s="13" t="s">
        <v>22</v>
      </c>
      <c r="B42" s="74">
        <f>B44-1</f>
        <v>41602</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",IF(WEEKDAY(Table!$A$12)=Table!B3,Table!$A$12," "),B45-1)</f>
        <v>41603</v>
      </c>
      <c r="C44" s="5"/>
      <c r="D44" s="6"/>
      <c r="E44" s="6"/>
      <c r="F44" s="6"/>
      <c r="G44" s="29">
        <f>F44-C44-(E44-D44)</f>
        <v>0</v>
      </c>
      <c r="H44" s="130"/>
      <c r="I44" s="136"/>
      <c r="J44" s="133"/>
      <c r="K44" s="134"/>
      <c r="L44" s="134"/>
      <c r="M44" s="135"/>
    </row>
    <row r="45" spans="1:13" ht="12.75">
      <c r="A45" s="13" t="s">
        <v>17</v>
      </c>
      <c r="B45" s="83">
        <f>IF(B46=" ",IF(WEEKDAY(Table!$A$12)=Table!B4,Table!$A$12," "),B46-1)</f>
        <v>41604</v>
      </c>
      <c r="C45" s="5"/>
      <c r="D45" s="6"/>
      <c r="E45" s="6"/>
      <c r="F45" s="6"/>
      <c r="G45" s="29">
        <f aca="true" t="shared" si="8" ref="G45:G50">F45-C45-(E45-D45)</f>
        <v>0</v>
      </c>
      <c r="H45" s="131"/>
      <c r="I45" s="137"/>
      <c r="J45" s="133"/>
      <c r="K45" s="134"/>
      <c r="L45" s="134"/>
      <c r="M45" s="135"/>
    </row>
    <row r="46" spans="1:13" ht="12.75">
      <c r="A46" s="13" t="s">
        <v>18</v>
      </c>
      <c r="B46" s="83">
        <f>IF(B47=" ",IF(WEEKDAY(Table!$A$12)=Table!B5,Table!$A$12," "),B47-1)</f>
        <v>41605</v>
      </c>
      <c r="C46" s="5"/>
      <c r="D46" s="6"/>
      <c r="E46" s="6"/>
      <c r="F46" s="6"/>
      <c r="G46" s="29">
        <f t="shared" si="8"/>
        <v>0</v>
      </c>
      <c r="H46" s="131"/>
      <c r="I46" s="137"/>
      <c r="J46" s="133"/>
      <c r="K46" s="134"/>
      <c r="L46" s="134"/>
      <c r="M46" s="135"/>
    </row>
    <row r="47" spans="1:13" ht="12.75">
      <c r="A47" s="13" t="s">
        <v>19</v>
      </c>
      <c r="B47" s="83">
        <f>IF(B48=" ",IF(WEEKDAY(Table!$A$12)=Table!B6,Table!$A$12," "),B48-1)</f>
        <v>41606</v>
      </c>
      <c r="C47" s="5"/>
      <c r="D47" s="6"/>
      <c r="E47" s="6"/>
      <c r="F47" s="6"/>
      <c r="G47" s="29">
        <f t="shared" si="8"/>
        <v>0</v>
      </c>
      <c r="H47" s="131"/>
      <c r="I47" s="137"/>
      <c r="J47" s="133"/>
      <c r="K47" s="134"/>
      <c r="L47" s="134"/>
      <c r="M47" s="135"/>
    </row>
    <row r="48" spans="1:13" ht="12.75">
      <c r="A48" s="13" t="s">
        <v>20</v>
      </c>
      <c r="B48" s="83">
        <f>IF(B49=" ",IF(WEEKDAY(Table!$A$12)=Table!B7,Table!$A$12," "),B49-1)</f>
        <v>41607</v>
      </c>
      <c r="C48" s="5"/>
      <c r="D48" s="6"/>
      <c r="E48" s="6"/>
      <c r="F48" s="6"/>
      <c r="G48" s="29">
        <f t="shared" si="8"/>
        <v>0</v>
      </c>
      <c r="H48" s="131"/>
      <c r="I48" s="137"/>
      <c r="J48" s="133"/>
      <c r="K48" s="134"/>
      <c r="L48" s="134"/>
      <c r="M48" s="135"/>
    </row>
    <row r="49" spans="1:13" ht="12.75">
      <c r="A49" s="13" t="s">
        <v>21</v>
      </c>
      <c r="B49" s="83">
        <f>IF(B50=" ",IF(WEEKDAY(Table!$A$12)=Table!B8,Table!$A$12," "),B50-1)</f>
        <v>41608</v>
      </c>
      <c r="C49" s="5"/>
      <c r="D49" s="6"/>
      <c r="E49" s="6"/>
      <c r="F49" s="6"/>
      <c r="G49" s="29">
        <f t="shared" si="8"/>
        <v>0</v>
      </c>
      <c r="H49" s="131"/>
      <c r="I49" s="137"/>
      <c r="J49" s="133"/>
      <c r="K49" s="134"/>
      <c r="L49" s="134"/>
      <c r="M49" s="135"/>
    </row>
    <row r="50" spans="1:13" ht="13.5" thickBot="1">
      <c r="A50" s="13" t="s">
        <v>22</v>
      </c>
      <c r="B50" s="84" t="str">
        <f>IF(WEEKDAY(Table!$A$12)=Table!B9,Table!$A$12,"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ustomHeight="1">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Nov!A5</f>
        <v>Your Name Here</v>
      </c>
      <c r="B5" s="210"/>
      <c r="C5" s="210"/>
      <c r="D5" s="210"/>
      <c r="E5" s="210"/>
      <c r="F5" s="210"/>
      <c r="G5" s="195"/>
      <c r="H5" s="196"/>
      <c r="I5" s="211">
        <f>Nov!I5</f>
        <v>0</v>
      </c>
      <c r="J5" s="212"/>
      <c r="K5" s="199">
        <f>Nov!K5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12</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f aca="true" t="shared" si="0" ref="B12:B17">IF(B13=" "," ",IF(DAY(B13)=1," ",B13-1))</f>
        <v>41610</v>
      </c>
      <c r="C12" s="5"/>
      <c r="D12" s="6"/>
      <c r="E12" s="6"/>
      <c r="F12" s="6"/>
      <c r="G12" s="29">
        <f aca="true" t="shared" si="1" ref="G12:G18">F12-C12-(E12-D12)</f>
        <v>0</v>
      </c>
      <c r="H12" s="136"/>
      <c r="I12" s="136"/>
      <c r="J12" s="133"/>
      <c r="K12" s="134"/>
      <c r="L12" s="134"/>
      <c r="M12" s="135"/>
    </row>
    <row r="13" spans="1:13" ht="12.75">
      <c r="A13" s="13" t="s">
        <v>17</v>
      </c>
      <c r="B13" s="74">
        <f t="shared" si="0"/>
        <v>41611</v>
      </c>
      <c r="C13" s="5"/>
      <c r="D13" s="6"/>
      <c r="E13" s="6"/>
      <c r="F13" s="6"/>
      <c r="G13" s="29">
        <f t="shared" si="1"/>
        <v>0</v>
      </c>
      <c r="H13" s="137"/>
      <c r="I13" s="137"/>
      <c r="J13" s="133"/>
      <c r="K13" s="134"/>
      <c r="L13" s="134"/>
      <c r="M13" s="135"/>
    </row>
    <row r="14" spans="1:13" ht="12.75">
      <c r="A14" s="13" t="s">
        <v>18</v>
      </c>
      <c r="B14" s="74">
        <f t="shared" si="0"/>
        <v>41612</v>
      </c>
      <c r="C14" s="5"/>
      <c r="D14" s="6"/>
      <c r="E14" s="6"/>
      <c r="F14" s="6"/>
      <c r="G14" s="29">
        <f t="shared" si="1"/>
        <v>0</v>
      </c>
      <c r="H14" s="137"/>
      <c r="I14" s="137"/>
      <c r="J14" s="133"/>
      <c r="K14" s="134"/>
      <c r="L14" s="134"/>
      <c r="M14" s="135"/>
    </row>
    <row r="15" spans="1:13" ht="12.75">
      <c r="A15" s="13" t="s">
        <v>19</v>
      </c>
      <c r="B15" s="74">
        <f t="shared" si="0"/>
        <v>41613</v>
      </c>
      <c r="C15" s="5"/>
      <c r="D15" s="6"/>
      <c r="E15" s="6"/>
      <c r="F15" s="6"/>
      <c r="G15" s="29">
        <f t="shared" si="1"/>
        <v>0</v>
      </c>
      <c r="H15" s="137"/>
      <c r="I15" s="137"/>
      <c r="J15" s="133"/>
      <c r="K15" s="134"/>
      <c r="L15" s="134"/>
      <c r="M15" s="135"/>
    </row>
    <row r="16" spans="1:13" ht="12.75">
      <c r="A16" s="13" t="s">
        <v>20</v>
      </c>
      <c r="B16" s="74">
        <f t="shared" si="0"/>
        <v>41614</v>
      </c>
      <c r="C16" s="5"/>
      <c r="D16" s="6"/>
      <c r="E16" s="6"/>
      <c r="F16" s="6"/>
      <c r="G16" s="29">
        <f t="shared" si="1"/>
        <v>0</v>
      </c>
      <c r="H16" s="137"/>
      <c r="I16" s="137"/>
      <c r="J16" s="133"/>
      <c r="K16" s="134"/>
      <c r="L16" s="134"/>
      <c r="M16" s="135"/>
    </row>
    <row r="17" spans="1:13" ht="12.75">
      <c r="A17" s="13" t="s">
        <v>21</v>
      </c>
      <c r="B17" s="74">
        <f t="shared" si="0"/>
        <v>41615</v>
      </c>
      <c r="C17" s="18"/>
      <c r="D17" s="6"/>
      <c r="E17" s="6"/>
      <c r="F17" s="6"/>
      <c r="G17" s="29">
        <f t="shared" si="1"/>
        <v>0</v>
      </c>
      <c r="H17" s="137"/>
      <c r="I17" s="137"/>
      <c r="J17" s="133"/>
      <c r="K17" s="134"/>
      <c r="L17" s="134"/>
      <c r="M17" s="135"/>
    </row>
    <row r="18" spans="1:13" ht="13.5" thickBot="1">
      <c r="A18" s="13" t="s">
        <v>22</v>
      </c>
      <c r="B18" s="74">
        <f>IF(B20=" "," ",IF(DAY(B20)=1," ",B20-1))</f>
        <v>41616</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41617</v>
      </c>
      <c r="C20" s="5"/>
      <c r="D20" s="6"/>
      <c r="E20" s="6"/>
      <c r="F20" s="6"/>
      <c r="G20" s="29">
        <f>F20-C20-(E20-D20)</f>
        <v>0</v>
      </c>
      <c r="H20" s="130"/>
      <c r="I20" s="136"/>
      <c r="J20" s="133"/>
      <c r="K20" s="134"/>
      <c r="L20" s="134"/>
      <c r="M20" s="135"/>
    </row>
    <row r="21" spans="1:13" ht="12.75">
      <c r="A21" s="13" t="s">
        <v>17</v>
      </c>
      <c r="B21" s="74">
        <f t="shared" si="2"/>
        <v>41618</v>
      </c>
      <c r="C21" s="5"/>
      <c r="D21" s="6"/>
      <c r="E21" s="6"/>
      <c r="F21" s="6"/>
      <c r="G21" s="29">
        <f aca="true" t="shared" si="3" ref="G21:G26">F21-C21-(E21-D21)</f>
        <v>0</v>
      </c>
      <c r="H21" s="131"/>
      <c r="I21" s="137"/>
      <c r="J21" s="133"/>
      <c r="K21" s="134"/>
      <c r="L21" s="134"/>
      <c r="M21" s="135"/>
    </row>
    <row r="22" spans="1:13" ht="12.75">
      <c r="A22" s="13" t="s">
        <v>18</v>
      </c>
      <c r="B22" s="74">
        <f t="shared" si="2"/>
        <v>41619</v>
      </c>
      <c r="C22" s="5"/>
      <c r="D22" s="6"/>
      <c r="E22" s="6"/>
      <c r="F22" s="6"/>
      <c r="G22" s="29">
        <f t="shared" si="3"/>
        <v>0</v>
      </c>
      <c r="H22" s="131"/>
      <c r="I22" s="137"/>
      <c r="J22" s="133"/>
      <c r="K22" s="134"/>
      <c r="L22" s="134"/>
      <c r="M22" s="135"/>
    </row>
    <row r="23" spans="1:13" ht="12.75">
      <c r="A23" s="13" t="s">
        <v>19</v>
      </c>
      <c r="B23" s="74">
        <f t="shared" si="2"/>
        <v>41620</v>
      </c>
      <c r="C23" s="5"/>
      <c r="D23" s="6"/>
      <c r="E23" s="6"/>
      <c r="F23" s="6"/>
      <c r="G23" s="29">
        <f t="shared" si="3"/>
        <v>0</v>
      </c>
      <c r="H23" s="131"/>
      <c r="I23" s="137"/>
      <c r="J23" s="133"/>
      <c r="K23" s="134"/>
      <c r="L23" s="134"/>
      <c r="M23" s="135"/>
    </row>
    <row r="24" spans="1:13" ht="12.75">
      <c r="A24" s="13" t="s">
        <v>20</v>
      </c>
      <c r="B24" s="74">
        <f t="shared" si="2"/>
        <v>41621</v>
      </c>
      <c r="C24" s="5"/>
      <c r="D24" s="6"/>
      <c r="E24" s="6"/>
      <c r="F24" s="6"/>
      <c r="G24" s="29">
        <f t="shared" si="3"/>
        <v>0</v>
      </c>
      <c r="H24" s="131"/>
      <c r="I24" s="137"/>
      <c r="J24" s="133"/>
      <c r="K24" s="134"/>
      <c r="L24" s="134"/>
      <c r="M24" s="135"/>
    </row>
    <row r="25" spans="1:13" ht="12.75">
      <c r="A25" s="13" t="s">
        <v>21</v>
      </c>
      <c r="B25" s="74">
        <f t="shared" si="2"/>
        <v>41622</v>
      </c>
      <c r="C25" s="5"/>
      <c r="D25" s="6"/>
      <c r="E25" s="6"/>
      <c r="F25" s="6"/>
      <c r="G25" s="29">
        <f t="shared" si="3"/>
        <v>0</v>
      </c>
      <c r="H25" s="131"/>
      <c r="I25" s="137"/>
      <c r="J25" s="133"/>
      <c r="K25" s="134"/>
      <c r="L25" s="134"/>
      <c r="M25" s="135"/>
    </row>
    <row r="26" spans="1:13" ht="13.5" thickBot="1">
      <c r="A26" s="13" t="s">
        <v>22</v>
      </c>
      <c r="B26" s="74">
        <f>B28-1</f>
        <v>41623</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41624</v>
      </c>
      <c r="C28" s="5"/>
      <c r="D28" s="6"/>
      <c r="E28" s="6"/>
      <c r="F28" s="6"/>
      <c r="G28" s="29">
        <f>F28-C28-(E28-D28)</f>
        <v>0</v>
      </c>
      <c r="H28" s="130"/>
      <c r="I28" s="136"/>
      <c r="J28" s="133"/>
      <c r="K28" s="134"/>
      <c r="L28" s="134"/>
      <c r="M28" s="135"/>
    </row>
    <row r="29" spans="1:13" ht="12.75">
      <c r="A29" s="13" t="s">
        <v>17</v>
      </c>
      <c r="B29" s="74">
        <f t="shared" si="4"/>
        <v>41625</v>
      </c>
      <c r="C29" s="5"/>
      <c r="D29" s="6"/>
      <c r="E29" s="6"/>
      <c r="F29" s="6"/>
      <c r="G29" s="29">
        <f aca="true" t="shared" si="5" ref="G29:G34">F29-C29-(E29-D29)</f>
        <v>0</v>
      </c>
      <c r="H29" s="131"/>
      <c r="I29" s="137"/>
      <c r="J29" s="133"/>
      <c r="K29" s="134"/>
      <c r="L29" s="134"/>
      <c r="M29" s="135"/>
    </row>
    <row r="30" spans="1:13" ht="12.75">
      <c r="A30" s="13" t="s">
        <v>18</v>
      </c>
      <c r="B30" s="74">
        <f t="shared" si="4"/>
        <v>41626</v>
      </c>
      <c r="C30" s="5"/>
      <c r="D30" s="6"/>
      <c r="E30" s="6"/>
      <c r="F30" s="6"/>
      <c r="G30" s="29">
        <f t="shared" si="5"/>
        <v>0</v>
      </c>
      <c r="H30" s="131"/>
      <c r="I30" s="137"/>
      <c r="J30" s="133"/>
      <c r="K30" s="134"/>
      <c r="L30" s="134"/>
      <c r="M30" s="135"/>
    </row>
    <row r="31" spans="1:13" ht="12.75">
      <c r="A31" s="13" t="s">
        <v>19</v>
      </c>
      <c r="B31" s="74">
        <f t="shared" si="4"/>
        <v>41627</v>
      </c>
      <c r="C31" s="5"/>
      <c r="D31" s="6"/>
      <c r="E31" s="6"/>
      <c r="F31" s="6"/>
      <c r="G31" s="29">
        <f t="shared" si="5"/>
        <v>0</v>
      </c>
      <c r="H31" s="131"/>
      <c r="I31" s="137"/>
      <c r="J31" s="133"/>
      <c r="K31" s="134"/>
      <c r="L31" s="134"/>
      <c r="M31" s="135"/>
    </row>
    <row r="32" spans="1:13" ht="12.75">
      <c r="A32" s="13" t="s">
        <v>20</v>
      </c>
      <c r="B32" s="74">
        <f t="shared" si="4"/>
        <v>41628</v>
      </c>
      <c r="C32" s="5"/>
      <c r="D32" s="6"/>
      <c r="E32" s="6"/>
      <c r="F32" s="6"/>
      <c r="G32" s="29">
        <f t="shared" si="5"/>
        <v>0</v>
      </c>
      <c r="H32" s="131"/>
      <c r="I32" s="137"/>
      <c r="J32" s="133"/>
      <c r="K32" s="134"/>
      <c r="L32" s="134"/>
      <c r="M32" s="135"/>
    </row>
    <row r="33" spans="1:13" ht="12.75">
      <c r="A33" s="13" t="s">
        <v>21</v>
      </c>
      <c r="B33" s="74">
        <f t="shared" si="4"/>
        <v>41629</v>
      </c>
      <c r="C33" s="5"/>
      <c r="D33" s="6"/>
      <c r="E33" s="6"/>
      <c r="F33" s="6"/>
      <c r="G33" s="29">
        <f t="shared" si="5"/>
        <v>0</v>
      </c>
      <c r="H33" s="131"/>
      <c r="I33" s="137"/>
      <c r="J33" s="133"/>
      <c r="K33" s="134"/>
      <c r="L33" s="134"/>
      <c r="M33" s="135"/>
    </row>
    <row r="34" spans="1:13" ht="13.5" thickBot="1">
      <c r="A34" s="13" t="s">
        <v>22</v>
      </c>
      <c r="B34" s="74">
        <f>B36-1</f>
        <v>41630</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41631</v>
      </c>
      <c r="C36" s="5"/>
      <c r="D36" s="6"/>
      <c r="E36" s="6"/>
      <c r="F36" s="6"/>
      <c r="G36" s="29">
        <f>F36-C36-(E36-D36)</f>
        <v>0</v>
      </c>
      <c r="H36" s="130"/>
      <c r="I36" s="136"/>
      <c r="J36" s="133"/>
      <c r="K36" s="134"/>
      <c r="L36" s="134"/>
      <c r="M36" s="135"/>
    </row>
    <row r="37" spans="1:13" ht="12.75">
      <c r="A37" s="13" t="s">
        <v>17</v>
      </c>
      <c r="B37" s="74">
        <f t="shared" si="6"/>
        <v>41632</v>
      </c>
      <c r="C37" s="5"/>
      <c r="D37" s="6"/>
      <c r="E37" s="6"/>
      <c r="F37" s="6"/>
      <c r="G37" s="29">
        <f aca="true" t="shared" si="7" ref="G37:G42">F37-C37-(E37-D37)</f>
        <v>0</v>
      </c>
      <c r="H37" s="131"/>
      <c r="I37" s="137"/>
      <c r="J37" s="133"/>
      <c r="K37" s="134"/>
      <c r="L37" s="134"/>
      <c r="M37" s="135"/>
    </row>
    <row r="38" spans="1:13" ht="12.75">
      <c r="A38" s="13" t="s">
        <v>18</v>
      </c>
      <c r="B38" s="74">
        <f t="shared" si="6"/>
        <v>41633</v>
      </c>
      <c r="C38" s="5"/>
      <c r="D38" s="6"/>
      <c r="E38" s="6"/>
      <c r="F38" s="6"/>
      <c r="G38" s="29">
        <f t="shared" si="7"/>
        <v>0</v>
      </c>
      <c r="H38" s="131"/>
      <c r="I38" s="137"/>
      <c r="J38" s="133"/>
      <c r="K38" s="134"/>
      <c r="L38" s="134"/>
      <c r="M38" s="135"/>
    </row>
    <row r="39" spans="1:13" ht="12.75">
      <c r="A39" s="13" t="s">
        <v>19</v>
      </c>
      <c r="B39" s="74">
        <f t="shared" si="6"/>
        <v>41634</v>
      </c>
      <c r="C39" s="5"/>
      <c r="D39" s="6"/>
      <c r="E39" s="6"/>
      <c r="F39" s="6"/>
      <c r="G39" s="29">
        <f t="shared" si="7"/>
        <v>0</v>
      </c>
      <c r="H39" s="131"/>
      <c r="I39" s="137"/>
      <c r="J39" s="133"/>
      <c r="K39" s="134"/>
      <c r="L39" s="134"/>
      <c r="M39" s="135"/>
    </row>
    <row r="40" spans="1:13" ht="12.75">
      <c r="A40" s="13" t="s">
        <v>20</v>
      </c>
      <c r="B40" s="74">
        <f t="shared" si="6"/>
        <v>41635</v>
      </c>
      <c r="C40" s="5"/>
      <c r="D40" s="6"/>
      <c r="E40" s="6"/>
      <c r="F40" s="6"/>
      <c r="G40" s="29">
        <f t="shared" si="7"/>
        <v>0</v>
      </c>
      <c r="H40" s="131"/>
      <c r="I40" s="137"/>
      <c r="J40" s="133"/>
      <c r="K40" s="134"/>
      <c r="L40" s="134"/>
      <c r="M40" s="135"/>
    </row>
    <row r="41" spans="1:13" ht="12.75">
      <c r="A41" s="13" t="s">
        <v>21</v>
      </c>
      <c r="B41" s="74">
        <f t="shared" si="6"/>
        <v>41636</v>
      </c>
      <c r="C41" s="5"/>
      <c r="D41" s="6"/>
      <c r="E41" s="6"/>
      <c r="F41" s="6"/>
      <c r="G41" s="29">
        <f t="shared" si="7"/>
        <v>0</v>
      </c>
      <c r="H41" s="131"/>
      <c r="I41" s="137"/>
      <c r="J41" s="133"/>
      <c r="K41" s="134"/>
      <c r="L41" s="134"/>
      <c r="M41" s="135"/>
    </row>
    <row r="42" spans="1:13" ht="13.5" thickBot="1">
      <c r="A42" s="13" t="s">
        <v>22</v>
      </c>
      <c r="B42" s="74">
        <f>B44-1</f>
        <v>41637</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",IF(WEEKDAY(Table!$A$13)=Table!B3,Table!$A$13," "),B45-1)</f>
        <v>41638</v>
      </c>
      <c r="C44" s="5"/>
      <c r="D44" s="6"/>
      <c r="E44" s="6"/>
      <c r="F44" s="6"/>
      <c r="G44" s="29">
        <f>F44-C44-(E44-D44)</f>
        <v>0</v>
      </c>
      <c r="H44" s="130"/>
      <c r="I44" s="136"/>
      <c r="J44" s="133"/>
      <c r="K44" s="134"/>
      <c r="L44" s="134"/>
      <c r="M44" s="135"/>
    </row>
    <row r="45" spans="1:13" ht="12.75">
      <c r="A45" s="13" t="s">
        <v>17</v>
      </c>
      <c r="B45" s="83">
        <f>IF(B46=" ",IF(WEEKDAY(Table!$A$13)=Table!B4,Table!$A$13," "),B46-1)</f>
        <v>41639</v>
      </c>
      <c r="C45" s="5"/>
      <c r="D45" s="6"/>
      <c r="E45" s="6"/>
      <c r="F45" s="6"/>
      <c r="G45" s="29">
        <f aca="true" t="shared" si="8" ref="G45:G50">F45-C45-(E45-D45)</f>
        <v>0</v>
      </c>
      <c r="H45" s="131"/>
      <c r="I45" s="137"/>
      <c r="J45" s="133"/>
      <c r="K45" s="134"/>
      <c r="L45" s="134"/>
      <c r="M45" s="135"/>
    </row>
    <row r="46" spans="1:13" ht="12.75">
      <c r="A46" s="13" t="s">
        <v>18</v>
      </c>
      <c r="B46" s="83" t="str">
        <f>IF(B47=" ",IF(WEEKDAY(Table!$A$13)=Table!B5,Table!$A$13," "),B47-1)</f>
        <v> </v>
      </c>
      <c r="C46" s="5"/>
      <c r="D46" s="6"/>
      <c r="E46" s="6"/>
      <c r="F46" s="6"/>
      <c r="G46" s="29">
        <f t="shared" si="8"/>
        <v>0</v>
      </c>
      <c r="H46" s="131"/>
      <c r="I46" s="137"/>
      <c r="J46" s="133"/>
      <c r="K46" s="134"/>
      <c r="L46" s="134"/>
      <c r="M46" s="135"/>
    </row>
    <row r="47" spans="1:13" ht="12.75">
      <c r="A47" s="13" t="s">
        <v>19</v>
      </c>
      <c r="B47" s="83" t="str">
        <f>IF(B48=" ",IF(WEEKDAY(Table!$A$13)=Table!B6,Table!$A$13," "),B48-1)</f>
        <v> </v>
      </c>
      <c r="C47" s="5"/>
      <c r="D47" s="6"/>
      <c r="E47" s="6"/>
      <c r="F47" s="6"/>
      <c r="G47" s="29">
        <f t="shared" si="8"/>
        <v>0</v>
      </c>
      <c r="H47" s="131"/>
      <c r="I47" s="137"/>
      <c r="J47" s="133"/>
      <c r="K47" s="134"/>
      <c r="L47" s="134"/>
      <c r="M47" s="135"/>
    </row>
    <row r="48" spans="1:13" ht="12.75">
      <c r="A48" s="13" t="s">
        <v>20</v>
      </c>
      <c r="B48" s="83" t="str">
        <f>IF(B49=" ",IF(WEEKDAY(Table!$A$13)=Table!B7,Table!$A$13," "),B49-1)</f>
        <v> </v>
      </c>
      <c r="C48" s="5"/>
      <c r="D48" s="6"/>
      <c r="E48" s="6"/>
      <c r="F48" s="6"/>
      <c r="G48" s="29">
        <f t="shared" si="8"/>
        <v>0</v>
      </c>
      <c r="H48" s="131"/>
      <c r="I48" s="137"/>
      <c r="J48" s="133"/>
      <c r="K48" s="134"/>
      <c r="L48" s="134"/>
      <c r="M48" s="135"/>
    </row>
    <row r="49" spans="1:13" ht="12.75">
      <c r="A49" s="13" t="s">
        <v>21</v>
      </c>
      <c r="B49" s="83" t="str">
        <f>IF(B50=" ",IF(WEEKDAY(Table!$A$13)=Table!B8,Table!$A$13," "),B50-1)</f>
        <v> </v>
      </c>
      <c r="C49" s="5"/>
      <c r="D49" s="6"/>
      <c r="E49" s="6"/>
      <c r="F49" s="6"/>
      <c r="G49" s="29">
        <f t="shared" si="8"/>
        <v>0</v>
      </c>
      <c r="H49" s="131"/>
      <c r="I49" s="137"/>
      <c r="J49" s="133"/>
      <c r="K49" s="134"/>
      <c r="L49" s="134"/>
      <c r="M49" s="135"/>
    </row>
    <row r="50" spans="1:13" ht="13.5" thickBot="1">
      <c r="A50" s="13" t="s">
        <v>22</v>
      </c>
      <c r="B50" s="83" t="str">
        <f>IF(WEEKDAY(Table!$A$13)=Table!B9,Table!$A$13,"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ustomHeight="1">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16"/>
  <sheetViews>
    <sheetView workbookViewId="0" topLeftCell="A1">
      <selection activeCell="A1" sqref="A1:B1"/>
    </sheetView>
  </sheetViews>
  <sheetFormatPr defaultColWidth="9.00390625" defaultRowHeight="12.75"/>
  <cols>
    <col min="1" max="1" width="2.375" style="0" customWidth="1"/>
    <col min="2" max="2" width="100.375" style="66" customWidth="1"/>
  </cols>
  <sheetData>
    <row r="1" spans="1:2" ht="12.75">
      <c r="A1" s="95" t="s">
        <v>69</v>
      </c>
      <c r="B1" s="95"/>
    </row>
    <row r="2" spans="1:2" ht="63" customHeight="1">
      <c r="A2" s="94" t="s">
        <v>82</v>
      </c>
      <c r="B2" s="94"/>
    </row>
    <row r="3" spans="1:2" ht="36.75" customHeight="1">
      <c r="A3" s="94" t="s">
        <v>83</v>
      </c>
      <c r="B3" s="94"/>
    </row>
    <row r="4" spans="1:2" ht="22.5" customHeight="1">
      <c r="A4" s="95" t="s">
        <v>51</v>
      </c>
      <c r="B4" s="95"/>
    </row>
    <row r="5" ht="31.5" customHeight="1">
      <c r="B5" s="66" t="s">
        <v>92</v>
      </c>
    </row>
    <row r="6" ht="45.75" customHeight="1">
      <c r="B6" s="66" t="s">
        <v>70</v>
      </c>
    </row>
    <row r="7" ht="20.25" customHeight="1">
      <c r="B7" s="67" t="s">
        <v>55</v>
      </c>
    </row>
    <row r="8" ht="35.25" customHeight="1">
      <c r="B8" s="67" t="s">
        <v>58</v>
      </c>
    </row>
    <row r="9" ht="31.5" customHeight="1">
      <c r="B9" s="67" t="s">
        <v>59</v>
      </c>
    </row>
    <row r="10" ht="25.5" customHeight="1">
      <c r="B10" s="67" t="s">
        <v>84</v>
      </c>
    </row>
    <row r="11" ht="50.25" customHeight="1">
      <c r="B11" s="67" t="s">
        <v>61</v>
      </c>
    </row>
    <row r="12" ht="66.75" customHeight="1">
      <c r="B12" s="67" t="s">
        <v>85</v>
      </c>
    </row>
    <row r="13" ht="63.75" customHeight="1">
      <c r="B13" s="67" t="s">
        <v>60</v>
      </c>
    </row>
    <row r="14" ht="36.75" customHeight="1">
      <c r="B14" s="67" t="s">
        <v>86</v>
      </c>
    </row>
    <row r="15" ht="18" customHeight="1">
      <c r="B15" s="67" t="s">
        <v>71</v>
      </c>
    </row>
    <row r="16" ht="18.75" customHeight="1">
      <c r="B16" s="67" t="s">
        <v>72</v>
      </c>
    </row>
  </sheetData>
  <sheetProtection password="CA39" sheet="1" objects="1" scenarios="1"/>
  <mergeCells count="4">
    <mergeCell ref="A3:B3"/>
    <mergeCell ref="A4:B4"/>
    <mergeCell ref="A1:B1"/>
    <mergeCell ref="A2:B2"/>
  </mergeCells>
  <printOptions/>
  <pageMargins left="0.5" right="0.5" top="0.39" bottom="0.45" header="0.32" footer="0.36"/>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B13"/>
  <sheetViews>
    <sheetView workbookViewId="0" topLeftCell="A1">
      <selection activeCell="A1" sqref="A1"/>
    </sheetView>
  </sheetViews>
  <sheetFormatPr defaultColWidth="9.00390625" defaultRowHeight="12.75"/>
  <cols>
    <col min="1" max="1" width="20.125" style="0" customWidth="1"/>
  </cols>
  <sheetData>
    <row r="1" spans="1:2" ht="12.75">
      <c r="A1" s="81" t="s">
        <v>90</v>
      </c>
      <c r="B1" s="82"/>
    </row>
    <row r="2" spans="1:2" ht="12.75">
      <c r="A2" s="86">
        <f>DATE(Jan!$L$7,Jan!$J$7+1,1)-1</f>
        <v>41305</v>
      </c>
      <c r="B2" s="87"/>
    </row>
    <row r="3" spans="1:2" ht="12.75">
      <c r="A3" s="86">
        <f>DATE(Feb!$L$7,Feb!$J$7+1,1)-1</f>
        <v>41333</v>
      </c>
      <c r="B3" s="88">
        <v>2</v>
      </c>
    </row>
    <row r="4" spans="1:2" ht="12.75">
      <c r="A4" s="86">
        <f>DATE(Mar!$L$7,Mar!$J$7+1,1)-1</f>
        <v>41364</v>
      </c>
      <c r="B4" s="88">
        <v>3</v>
      </c>
    </row>
    <row r="5" spans="1:2" ht="12.75">
      <c r="A5" s="86">
        <f>DATE(Apr!$L$7,Apr!$J$7+1,1)-1</f>
        <v>41394</v>
      </c>
      <c r="B5" s="88">
        <v>4</v>
      </c>
    </row>
    <row r="6" spans="1:2" ht="12.75">
      <c r="A6" s="86">
        <f>DATE(May!$L$7,May!$J$7+1,1)-1</f>
        <v>41425</v>
      </c>
      <c r="B6" s="88">
        <v>5</v>
      </c>
    </row>
    <row r="7" spans="1:2" ht="12.75">
      <c r="A7" s="86">
        <f>DATE(Jun!$L$7,Jun!$J$7+1,1)-1</f>
        <v>41455</v>
      </c>
      <c r="B7" s="88">
        <v>6</v>
      </c>
    </row>
    <row r="8" spans="1:2" ht="12.75">
      <c r="A8" s="86">
        <f>DATE(Jul!$L$7,Jul!$J$7+1,1)-1</f>
        <v>41486</v>
      </c>
      <c r="B8" s="88">
        <v>7</v>
      </c>
    </row>
    <row r="9" spans="1:2" ht="12.75">
      <c r="A9" s="86">
        <f>DATE(Aug!$L$7,Aug!$J$7+1,1)-1</f>
        <v>41517</v>
      </c>
      <c r="B9" s="88">
        <v>1</v>
      </c>
    </row>
    <row r="10" spans="1:2" ht="12.75">
      <c r="A10" s="86">
        <f>DATE(Sep!$L$7,Sep!$J$7+1,1)-1</f>
        <v>41547</v>
      </c>
      <c r="B10" s="87"/>
    </row>
    <row r="11" spans="1:2" ht="12.75">
      <c r="A11" s="86">
        <f>DATE(Oct!$L$7,Oct!$J$7+1,1)-1</f>
        <v>41578</v>
      </c>
      <c r="B11" s="87"/>
    </row>
    <row r="12" spans="1:2" ht="12.75">
      <c r="A12" s="86">
        <f>DATE(Nov!$L$7,Nov!$J$7+1,1)-1</f>
        <v>41608</v>
      </c>
      <c r="B12" s="87"/>
    </row>
    <row r="13" spans="1:2" ht="12.75">
      <c r="A13" s="86">
        <f>DATE(Dec!$L$7,Dec!$J$7+1,1)-1</f>
        <v>41639</v>
      </c>
      <c r="B13" s="89"/>
    </row>
  </sheetData>
  <sheetProtection password="CA39"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O66"/>
  <sheetViews>
    <sheetView workbookViewId="0" topLeftCell="A1">
      <selection activeCell="A1" sqref="A1:F1"/>
    </sheetView>
  </sheetViews>
  <sheetFormatPr defaultColWidth="9.00390625" defaultRowHeight="12.75"/>
  <cols>
    <col min="1" max="1" width="4.50390625" style="25" customWidth="1"/>
    <col min="2" max="2" width="6.00390625" style="28" customWidth="1"/>
    <col min="3" max="3" width="10.125" style="26" customWidth="1"/>
    <col min="4" max="4" width="10.125" style="26" bestFit="1" customWidth="1"/>
    <col min="5" max="5" width="9.625" style="26" customWidth="1"/>
    <col min="6" max="6" width="9.875" style="26" customWidth="1"/>
    <col min="7" max="7" width="9.875" style="27" customWidth="1"/>
    <col min="8" max="9" width="9.375" style="11" customWidth="1"/>
    <col min="10" max="10" width="8.875" style="12" customWidth="1"/>
    <col min="11" max="11" width="8.50390625" style="11" customWidth="1"/>
    <col min="12" max="12" width="8.50390625" style="28" customWidth="1"/>
    <col min="13" max="13" width="7.625" style="25" customWidth="1"/>
    <col min="14" max="14" width="10.50390625" style="25" customWidth="1"/>
    <col min="15" max="15" width="9.875" style="25" bestFit="1" customWidth="1"/>
    <col min="16" max="16384" width="9.375" style="25" customWidth="1"/>
  </cols>
  <sheetData>
    <row r="1" spans="1:13" s="21" customFormat="1" ht="11.25">
      <c r="A1" s="96" t="s">
        <v>57</v>
      </c>
      <c r="B1" s="97"/>
      <c r="C1" s="97"/>
      <c r="D1" s="97"/>
      <c r="E1" s="97"/>
      <c r="F1" s="98"/>
      <c r="G1" s="99" t="s">
        <v>67</v>
      </c>
      <c r="H1" s="100"/>
      <c r="I1" s="100"/>
      <c r="J1" s="100"/>
      <c r="K1" s="100"/>
      <c r="L1" s="100"/>
      <c r="M1" s="101"/>
    </row>
    <row r="2" spans="1:13" s="21" customFormat="1" ht="11.25">
      <c r="A2" s="102" t="s">
        <v>36</v>
      </c>
      <c r="B2" s="103"/>
      <c r="C2" s="103"/>
      <c r="D2" s="103"/>
      <c r="E2" s="103"/>
      <c r="F2" s="104"/>
      <c r="G2" s="102" t="s">
        <v>65</v>
      </c>
      <c r="H2" s="103"/>
      <c r="I2" s="103"/>
      <c r="J2" s="103"/>
      <c r="K2" s="103"/>
      <c r="L2" s="103"/>
      <c r="M2" s="104"/>
    </row>
    <row r="3" spans="1:13" s="21" customFormat="1" ht="11.25">
      <c r="A3" s="170" t="s">
        <v>35</v>
      </c>
      <c r="B3" s="171"/>
      <c r="C3" s="171"/>
      <c r="D3" s="171"/>
      <c r="E3" s="171"/>
      <c r="F3" s="171"/>
      <c r="G3" s="56"/>
      <c r="H3" s="57" t="s">
        <v>4</v>
      </c>
      <c r="I3" s="58"/>
      <c r="J3" s="59" t="s">
        <v>27</v>
      </c>
      <c r="K3" s="58"/>
      <c r="L3" s="60"/>
      <c r="M3" s="61"/>
    </row>
    <row r="4" spans="1:13" s="21" customFormat="1" ht="11.25" customHeight="1">
      <c r="A4" s="105" t="s">
        <v>5</v>
      </c>
      <c r="B4" s="106"/>
      <c r="C4" s="106"/>
      <c r="D4" s="106"/>
      <c r="E4" s="106"/>
      <c r="F4" s="107"/>
      <c r="G4" s="175"/>
      <c r="H4" s="176"/>
      <c r="I4" s="175" t="s">
        <v>66</v>
      </c>
      <c r="J4" s="179"/>
      <c r="K4" s="91" t="s">
        <v>40</v>
      </c>
      <c r="L4" s="90"/>
      <c r="M4" s="108"/>
    </row>
    <row r="5" spans="1:15" s="21" customFormat="1" ht="13.5" customHeight="1">
      <c r="A5" s="109"/>
      <c r="B5" s="110"/>
      <c r="C5" s="110"/>
      <c r="D5" s="110"/>
      <c r="E5" s="110"/>
      <c r="F5" s="110"/>
      <c r="G5" s="177"/>
      <c r="H5" s="178"/>
      <c r="I5" s="177"/>
      <c r="J5" s="178"/>
      <c r="K5" s="111"/>
      <c r="L5" s="112"/>
      <c r="M5" s="113"/>
      <c r="O5" s="51"/>
    </row>
    <row r="6" spans="1:15" s="21" customFormat="1" ht="13.5" customHeight="1">
      <c r="A6" s="114" t="s">
        <v>39</v>
      </c>
      <c r="B6" s="115"/>
      <c r="C6" s="115"/>
      <c r="D6" s="115"/>
      <c r="E6" s="115"/>
      <c r="F6" s="116"/>
      <c r="G6" s="114" t="s">
        <v>41</v>
      </c>
      <c r="H6" s="115"/>
      <c r="I6" s="116"/>
      <c r="J6" s="180" t="s">
        <v>68</v>
      </c>
      <c r="K6" s="181"/>
      <c r="L6" s="105" t="s">
        <v>6</v>
      </c>
      <c r="M6" s="107"/>
      <c r="O6" s="51"/>
    </row>
    <row r="7" spans="1:15" s="21" customFormat="1" ht="13.5" customHeight="1">
      <c r="A7" s="117"/>
      <c r="B7" s="118"/>
      <c r="C7" s="118"/>
      <c r="D7" s="118"/>
      <c r="E7" s="118"/>
      <c r="F7" s="119"/>
      <c r="G7" s="109"/>
      <c r="H7" s="110"/>
      <c r="I7" s="110"/>
      <c r="J7" s="182"/>
      <c r="K7" s="183"/>
      <c r="L7" s="184"/>
      <c r="M7" s="185"/>
      <c r="O7" s="51"/>
    </row>
    <row r="8" spans="1:13" s="21" customFormat="1" ht="12" customHeight="1">
      <c r="A8" s="120" t="s">
        <v>10</v>
      </c>
      <c r="B8" s="120" t="s">
        <v>11</v>
      </c>
      <c r="C8" s="62" t="s">
        <v>7</v>
      </c>
      <c r="D8" s="123" t="s">
        <v>26</v>
      </c>
      <c r="E8" s="123"/>
      <c r="F8" s="2" t="s">
        <v>8</v>
      </c>
      <c r="G8" s="16" t="s">
        <v>9</v>
      </c>
      <c r="H8" s="124" t="s">
        <v>42</v>
      </c>
      <c r="I8" s="125"/>
      <c r="J8" s="186" t="s">
        <v>45</v>
      </c>
      <c r="K8" s="187"/>
      <c r="L8" s="187"/>
      <c r="M8" s="188"/>
    </row>
    <row r="9" spans="1:13" s="21" customFormat="1" ht="12" customHeight="1">
      <c r="A9" s="121"/>
      <c r="B9" s="121"/>
      <c r="C9" s="63" t="s">
        <v>12</v>
      </c>
      <c r="D9" s="4" t="s">
        <v>13</v>
      </c>
      <c r="E9" s="4" t="s">
        <v>14</v>
      </c>
      <c r="F9" s="3" t="s">
        <v>12</v>
      </c>
      <c r="G9" s="17" t="s">
        <v>15</v>
      </c>
      <c r="H9" s="126"/>
      <c r="I9" s="127"/>
      <c r="J9" s="186"/>
      <c r="K9" s="187"/>
      <c r="L9" s="187"/>
      <c r="M9" s="189"/>
    </row>
    <row r="10" spans="1:13" s="21" customFormat="1" ht="12" customHeight="1">
      <c r="A10" s="121"/>
      <c r="B10" s="121"/>
      <c r="C10" s="172" t="s">
        <v>46</v>
      </c>
      <c r="D10" s="172"/>
      <c r="E10" s="172"/>
      <c r="F10" s="172"/>
      <c r="G10" s="172"/>
      <c r="H10" s="128" t="s">
        <v>43</v>
      </c>
      <c r="I10" s="173" t="s">
        <v>44</v>
      </c>
      <c r="J10" s="186"/>
      <c r="K10" s="187"/>
      <c r="L10" s="187"/>
      <c r="M10" s="189"/>
    </row>
    <row r="11" spans="1:13" s="22" customFormat="1" ht="12" customHeight="1">
      <c r="A11" s="122"/>
      <c r="B11" s="122"/>
      <c r="C11" s="64">
        <v>0.3333333333333333</v>
      </c>
      <c r="D11" s="49">
        <v>0.5</v>
      </c>
      <c r="E11" s="49">
        <v>0.5416666666666666</v>
      </c>
      <c r="F11" s="49">
        <v>0.7083333333333334</v>
      </c>
      <c r="G11" s="50">
        <v>0.3333333333333333</v>
      </c>
      <c r="H11" s="129"/>
      <c r="I11" s="174"/>
      <c r="J11" s="190"/>
      <c r="K11" s="191"/>
      <c r="L11" s="191"/>
      <c r="M11" s="192"/>
    </row>
    <row r="12" spans="1:13" s="21" customFormat="1" ht="12" customHeight="1">
      <c r="A12" s="13" t="s">
        <v>16</v>
      </c>
      <c r="B12" s="75"/>
      <c r="C12" s="5"/>
      <c r="D12" s="6"/>
      <c r="E12" s="6"/>
      <c r="F12" s="6"/>
      <c r="G12" s="76"/>
      <c r="H12" s="136"/>
      <c r="I12" s="136"/>
      <c r="J12" s="133"/>
      <c r="K12" s="134"/>
      <c r="L12" s="134"/>
      <c r="M12" s="135"/>
    </row>
    <row r="13" spans="1:13" s="21" customFormat="1" ht="12" customHeight="1">
      <c r="A13" s="13" t="s">
        <v>17</v>
      </c>
      <c r="B13" s="75"/>
      <c r="C13" s="5"/>
      <c r="D13" s="6"/>
      <c r="E13" s="6"/>
      <c r="F13" s="6"/>
      <c r="G13" s="76"/>
      <c r="H13" s="137"/>
      <c r="I13" s="137"/>
      <c r="J13" s="133"/>
      <c r="K13" s="134"/>
      <c r="L13" s="134"/>
      <c r="M13" s="135"/>
    </row>
    <row r="14" spans="1:13" s="21" customFormat="1" ht="12" customHeight="1">
      <c r="A14" s="13" t="s">
        <v>18</v>
      </c>
      <c r="B14" s="75"/>
      <c r="C14" s="5"/>
      <c r="D14" s="6"/>
      <c r="E14" s="6"/>
      <c r="F14" s="6"/>
      <c r="G14" s="76"/>
      <c r="H14" s="137"/>
      <c r="I14" s="137"/>
      <c r="J14" s="133"/>
      <c r="K14" s="134"/>
      <c r="L14" s="134"/>
      <c r="M14" s="135"/>
    </row>
    <row r="15" spans="1:13" s="21" customFormat="1" ht="12" customHeight="1">
      <c r="A15" s="13" t="s">
        <v>19</v>
      </c>
      <c r="B15" s="75"/>
      <c r="C15" s="5"/>
      <c r="D15" s="6"/>
      <c r="E15" s="6"/>
      <c r="F15" s="6"/>
      <c r="G15" s="76"/>
      <c r="H15" s="137"/>
      <c r="I15" s="137"/>
      <c r="J15" s="133"/>
      <c r="K15" s="134"/>
      <c r="L15" s="134"/>
      <c r="M15" s="135"/>
    </row>
    <row r="16" spans="1:13" s="21" customFormat="1" ht="12" customHeight="1">
      <c r="A16" s="13" t="s">
        <v>20</v>
      </c>
      <c r="B16" s="75"/>
      <c r="C16" s="5"/>
      <c r="D16" s="6"/>
      <c r="E16" s="6"/>
      <c r="F16" s="6"/>
      <c r="G16" s="76"/>
      <c r="H16" s="137"/>
      <c r="I16" s="137"/>
      <c r="J16" s="133"/>
      <c r="K16" s="134"/>
      <c r="L16" s="134"/>
      <c r="M16" s="135"/>
    </row>
    <row r="17" spans="1:13" s="21" customFormat="1" ht="12" customHeight="1">
      <c r="A17" s="13" t="s">
        <v>21</v>
      </c>
      <c r="B17" s="75"/>
      <c r="C17" s="18"/>
      <c r="D17" s="6"/>
      <c r="E17" s="6"/>
      <c r="F17" s="6"/>
      <c r="G17" s="76"/>
      <c r="H17" s="137"/>
      <c r="I17" s="137"/>
      <c r="J17" s="133"/>
      <c r="K17" s="134"/>
      <c r="L17" s="134"/>
      <c r="M17" s="135"/>
    </row>
    <row r="18" spans="1:13" s="21" customFormat="1" ht="12" customHeight="1" thickBot="1">
      <c r="A18" s="13" t="s">
        <v>22</v>
      </c>
      <c r="B18" s="75"/>
      <c r="C18" s="19"/>
      <c r="D18" s="20"/>
      <c r="E18" s="20"/>
      <c r="F18" s="20"/>
      <c r="G18" s="77"/>
      <c r="H18" s="137"/>
      <c r="I18" s="138"/>
      <c r="J18" s="133"/>
      <c r="K18" s="134"/>
      <c r="L18" s="134"/>
      <c r="M18" s="135"/>
    </row>
    <row r="19" spans="1:13" s="21" customFormat="1" ht="12" customHeight="1" thickBot="1">
      <c r="A19" s="14"/>
      <c r="B19" s="15"/>
      <c r="C19" s="7" t="s">
        <v>23</v>
      </c>
      <c r="D19" s="8"/>
      <c r="E19" s="8"/>
      <c r="F19" s="9"/>
      <c r="G19" s="78"/>
      <c r="H19" s="71"/>
      <c r="I19" s="71"/>
      <c r="J19" s="133"/>
      <c r="K19" s="134"/>
      <c r="L19" s="134"/>
      <c r="M19" s="135"/>
    </row>
    <row r="20" spans="1:13" s="21" customFormat="1" ht="12" customHeight="1">
      <c r="A20" s="13" t="s">
        <v>16</v>
      </c>
      <c r="B20" s="75"/>
      <c r="C20" s="5"/>
      <c r="D20" s="6"/>
      <c r="E20" s="6"/>
      <c r="F20" s="6"/>
      <c r="G20" s="76"/>
      <c r="H20" s="130"/>
      <c r="I20" s="136"/>
      <c r="J20" s="133"/>
      <c r="K20" s="134"/>
      <c r="L20" s="134"/>
      <c r="M20" s="135"/>
    </row>
    <row r="21" spans="1:13" s="21" customFormat="1" ht="12" customHeight="1">
      <c r="A21" s="13" t="s">
        <v>17</v>
      </c>
      <c r="B21" s="75"/>
      <c r="C21" s="5"/>
      <c r="D21" s="6"/>
      <c r="E21" s="6"/>
      <c r="F21" s="6"/>
      <c r="G21" s="76"/>
      <c r="H21" s="131"/>
      <c r="I21" s="137"/>
      <c r="J21" s="133"/>
      <c r="K21" s="134"/>
      <c r="L21" s="134"/>
      <c r="M21" s="135"/>
    </row>
    <row r="22" spans="1:13" s="21" customFormat="1" ht="12" customHeight="1">
      <c r="A22" s="13" t="s">
        <v>18</v>
      </c>
      <c r="B22" s="75"/>
      <c r="C22" s="5"/>
      <c r="D22" s="6"/>
      <c r="E22" s="6"/>
      <c r="F22" s="6"/>
      <c r="G22" s="76"/>
      <c r="H22" s="131"/>
      <c r="I22" s="137"/>
      <c r="J22" s="133"/>
      <c r="K22" s="134"/>
      <c r="L22" s="134"/>
      <c r="M22" s="135"/>
    </row>
    <row r="23" spans="1:13" s="21" customFormat="1" ht="12" customHeight="1">
      <c r="A23" s="13" t="s">
        <v>19</v>
      </c>
      <c r="B23" s="75"/>
      <c r="C23" s="5"/>
      <c r="D23" s="6"/>
      <c r="E23" s="6"/>
      <c r="F23" s="6"/>
      <c r="G23" s="76"/>
      <c r="H23" s="131"/>
      <c r="I23" s="137"/>
      <c r="J23" s="133"/>
      <c r="K23" s="134"/>
      <c r="L23" s="134"/>
      <c r="M23" s="135"/>
    </row>
    <row r="24" spans="1:13" s="21" customFormat="1" ht="12" customHeight="1">
      <c r="A24" s="13" t="s">
        <v>20</v>
      </c>
      <c r="B24" s="75"/>
      <c r="C24" s="5"/>
      <c r="D24" s="6"/>
      <c r="E24" s="6"/>
      <c r="F24" s="6"/>
      <c r="G24" s="76"/>
      <c r="H24" s="131"/>
      <c r="I24" s="137"/>
      <c r="J24" s="133"/>
      <c r="K24" s="134"/>
      <c r="L24" s="134"/>
      <c r="M24" s="135"/>
    </row>
    <row r="25" spans="1:13" s="21" customFormat="1" ht="12" customHeight="1">
      <c r="A25" s="13" t="s">
        <v>21</v>
      </c>
      <c r="B25" s="75"/>
      <c r="C25" s="5"/>
      <c r="D25" s="6"/>
      <c r="E25" s="6"/>
      <c r="F25" s="6"/>
      <c r="G25" s="76"/>
      <c r="H25" s="131"/>
      <c r="I25" s="137"/>
      <c r="J25" s="133"/>
      <c r="K25" s="134"/>
      <c r="L25" s="134"/>
      <c r="M25" s="135"/>
    </row>
    <row r="26" spans="1:13" s="21" customFormat="1" ht="12" customHeight="1" thickBot="1">
      <c r="A26" s="13" t="s">
        <v>22</v>
      </c>
      <c r="B26" s="75"/>
      <c r="C26" s="5"/>
      <c r="D26" s="6"/>
      <c r="E26" s="6"/>
      <c r="F26" s="6"/>
      <c r="G26" s="76"/>
      <c r="H26" s="132"/>
      <c r="I26" s="138"/>
      <c r="J26" s="133"/>
      <c r="K26" s="134"/>
      <c r="L26" s="134"/>
      <c r="M26" s="135"/>
    </row>
    <row r="27" spans="1:13" s="21" customFormat="1" ht="12" customHeight="1" thickBot="1">
      <c r="A27" s="14"/>
      <c r="B27" s="15"/>
      <c r="C27" s="7" t="s">
        <v>23</v>
      </c>
      <c r="D27" s="8"/>
      <c r="E27" s="8"/>
      <c r="F27" s="9"/>
      <c r="G27" s="78"/>
      <c r="H27" s="71"/>
      <c r="I27" s="72"/>
      <c r="J27" s="133"/>
      <c r="K27" s="134"/>
      <c r="L27" s="134"/>
      <c r="M27" s="135"/>
    </row>
    <row r="28" spans="1:13" s="21" customFormat="1" ht="12" customHeight="1">
      <c r="A28" s="13" t="s">
        <v>16</v>
      </c>
      <c r="B28" s="75"/>
      <c r="C28" s="5"/>
      <c r="D28" s="6"/>
      <c r="E28" s="6"/>
      <c r="F28" s="6"/>
      <c r="G28" s="76"/>
      <c r="H28" s="130"/>
      <c r="I28" s="136"/>
      <c r="J28" s="133"/>
      <c r="K28" s="134"/>
      <c r="L28" s="134"/>
      <c r="M28" s="135"/>
    </row>
    <row r="29" spans="1:13" s="21" customFormat="1" ht="12" customHeight="1">
      <c r="A29" s="13" t="s">
        <v>17</v>
      </c>
      <c r="B29" s="75"/>
      <c r="C29" s="5"/>
      <c r="D29" s="6"/>
      <c r="E29" s="6"/>
      <c r="F29" s="6"/>
      <c r="G29" s="76"/>
      <c r="H29" s="131"/>
      <c r="I29" s="137"/>
      <c r="J29" s="133"/>
      <c r="K29" s="134"/>
      <c r="L29" s="134"/>
      <c r="M29" s="135"/>
    </row>
    <row r="30" spans="1:13" s="21" customFormat="1" ht="12" customHeight="1">
      <c r="A30" s="13" t="s">
        <v>18</v>
      </c>
      <c r="B30" s="75"/>
      <c r="C30" s="5"/>
      <c r="D30" s="6"/>
      <c r="E30" s="6"/>
      <c r="F30" s="6"/>
      <c r="G30" s="76"/>
      <c r="H30" s="131"/>
      <c r="I30" s="137"/>
      <c r="J30" s="133"/>
      <c r="K30" s="134"/>
      <c r="L30" s="134"/>
      <c r="M30" s="135"/>
    </row>
    <row r="31" spans="1:13" s="21" customFormat="1" ht="12" customHeight="1">
      <c r="A31" s="13" t="s">
        <v>19</v>
      </c>
      <c r="B31" s="75"/>
      <c r="C31" s="5"/>
      <c r="D31" s="6"/>
      <c r="E31" s="6"/>
      <c r="F31" s="6"/>
      <c r="G31" s="76"/>
      <c r="H31" s="131"/>
      <c r="I31" s="137"/>
      <c r="J31" s="133"/>
      <c r="K31" s="134"/>
      <c r="L31" s="134"/>
      <c r="M31" s="135"/>
    </row>
    <row r="32" spans="1:13" s="21" customFormat="1" ht="12" customHeight="1">
      <c r="A32" s="13" t="s">
        <v>20</v>
      </c>
      <c r="B32" s="75"/>
      <c r="C32" s="5"/>
      <c r="D32" s="6"/>
      <c r="E32" s="6"/>
      <c r="F32" s="6"/>
      <c r="G32" s="76"/>
      <c r="H32" s="131"/>
      <c r="I32" s="137"/>
      <c r="J32" s="133"/>
      <c r="K32" s="134"/>
      <c r="L32" s="134"/>
      <c r="M32" s="135"/>
    </row>
    <row r="33" spans="1:13" s="21" customFormat="1" ht="12" customHeight="1">
      <c r="A33" s="13" t="s">
        <v>21</v>
      </c>
      <c r="B33" s="75"/>
      <c r="C33" s="5"/>
      <c r="D33" s="6"/>
      <c r="E33" s="6"/>
      <c r="F33" s="6"/>
      <c r="G33" s="76"/>
      <c r="H33" s="131"/>
      <c r="I33" s="137"/>
      <c r="J33" s="133"/>
      <c r="K33" s="134"/>
      <c r="L33" s="134"/>
      <c r="M33" s="135"/>
    </row>
    <row r="34" spans="1:13" s="21" customFormat="1" ht="12" customHeight="1" thickBot="1">
      <c r="A34" s="13" t="s">
        <v>22</v>
      </c>
      <c r="B34" s="75"/>
      <c r="C34" s="5"/>
      <c r="D34" s="6"/>
      <c r="E34" s="6"/>
      <c r="F34" s="6"/>
      <c r="G34" s="76"/>
      <c r="H34" s="132"/>
      <c r="I34" s="138"/>
      <c r="J34" s="133"/>
      <c r="K34" s="134"/>
      <c r="L34" s="134"/>
      <c r="M34" s="135"/>
    </row>
    <row r="35" spans="1:13" s="21" customFormat="1" ht="12" customHeight="1" thickBot="1">
      <c r="A35" s="14"/>
      <c r="B35" s="15"/>
      <c r="C35" s="7" t="s">
        <v>23</v>
      </c>
      <c r="D35" s="8"/>
      <c r="E35" s="8"/>
      <c r="F35" s="9"/>
      <c r="G35" s="78"/>
      <c r="H35" s="71"/>
      <c r="I35" s="72"/>
      <c r="J35" s="133"/>
      <c r="K35" s="134"/>
      <c r="L35" s="134"/>
      <c r="M35" s="135"/>
    </row>
    <row r="36" spans="1:13" s="21" customFormat="1" ht="12" customHeight="1">
      <c r="A36" s="13" t="s">
        <v>16</v>
      </c>
      <c r="B36" s="75"/>
      <c r="C36" s="5"/>
      <c r="D36" s="6"/>
      <c r="E36" s="6"/>
      <c r="F36" s="6"/>
      <c r="G36" s="76"/>
      <c r="H36" s="130"/>
      <c r="I36" s="136"/>
      <c r="J36" s="133"/>
      <c r="K36" s="134"/>
      <c r="L36" s="134"/>
      <c r="M36" s="135"/>
    </row>
    <row r="37" spans="1:13" s="21" customFormat="1" ht="12" customHeight="1">
      <c r="A37" s="13" t="s">
        <v>17</v>
      </c>
      <c r="B37" s="75"/>
      <c r="C37" s="5"/>
      <c r="D37" s="6"/>
      <c r="E37" s="6"/>
      <c r="F37" s="6"/>
      <c r="G37" s="76"/>
      <c r="H37" s="131"/>
      <c r="I37" s="137"/>
      <c r="J37" s="133"/>
      <c r="K37" s="134"/>
      <c r="L37" s="134"/>
      <c r="M37" s="135"/>
    </row>
    <row r="38" spans="1:13" s="21" customFormat="1" ht="12" customHeight="1">
      <c r="A38" s="13" t="s">
        <v>18</v>
      </c>
      <c r="B38" s="75"/>
      <c r="C38" s="5"/>
      <c r="D38" s="6"/>
      <c r="E38" s="6"/>
      <c r="F38" s="6"/>
      <c r="G38" s="76"/>
      <c r="H38" s="131"/>
      <c r="I38" s="137"/>
      <c r="J38" s="133"/>
      <c r="K38" s="134"/>
      <c r="L38" s="134"/>
      <c r="M38" s="135"/>
    </row>
    <row r="39" spans="1:13" s="21" customFormat="1" ht="12" customHeight="1">
      <c r="A39" s="13" t="s">
        <v>19</v>
      </c>
      <c r="B39" s="75"/>
      <c r="C39" s="5"/>
      <c r="D39" s="6"/>
      <c r="E39" s="6"/>
      <c r="F39" s="6"/>
      <c r="G39" s="76"/>
      <c r="H39" s="131"/>
      <c r="I39" s="137"/>
      <c r="J39" s="133"/>
      <c r="K39" s="134"/>
      <c r="L39" s="134"/>
      <c r="M39" s="135"/>
    </row>
    <row r="40" spans="1:13" s="21" customFormat="1" ht="12" customHeight="1">
      <c r="A40" s="13" t="s">
        <v>20</v>
      </c>
      <c r="B40" s="75"/>
      <c r="C40" s="5"/>
      <c r="D40" s="6"/>
      <c r="E40" s="6"/>
      <c r="F40" s="6"/>
      <c r="G40" s="76"/>
      <c r="H40" s="131"/>
      <c r="I40" s="137"/>
      <c r="J40" s="133"/>
      <c r="K40" s="134"/>
      <c r="L40" s="134"/>
      <c r="M40" s="135"/>
    </row>
    <row r="41" spans="1:13" s="21" customFormat="1" ht="12" customHeight="1">
      <c r="A41" s="13" t="s">
        <v>21</v>
      </c>
      <c r="B41" s="75"/>
      <c r="C41" s="5"/>
      <c r="D41" s="6"/>
      <c r="E41" s="6"/>
      <c r="F41" s="6"/>
      <c r="G41" s="76"/>
      <c r="H41" s="131"/>
      <c r="I41" s="137"/>
      <c r="J41" s="133"/>
      <c r="K41" s="134"/>
      <c r="L41" s="134"/>
      <c r="M41" s="135"/>
    </row>
    <row r="42" spans="1:13" s="21" customFormat="1" ht="12" customHeight="1" thickBot="1">
      <c r="A42" s="13" t="s">
        <v>22</v>
      </c>
      <c r="B42" s="75"/>
      <c r="C42" s="5"/>
      <c r="D42" s="6"/>
      <c r="E42" s="6"/>
      <c r="F42" s="6"/>
      <c r="G42" s="76"/>
      <c r="H42" s="132"/>
      <c r="I42" s="138"/>
      <c r="J42" s="133"/>
      <c r="K42" s="134"/>
      <c r="L42" s="134"/>
      <c r="M42" s="135"/>
    </row>
    <row r="43" spans="1:13" s="21" customFormat="1" ht="12" customHeight="1" thickBot="1">
      <c r="A43" s="14"/>
      <c r="B43" s="15"/>
      <c r="C43" s="7" t="s">
        <v>23</v>
      </c>
      <c r="D43" s="8"/>
      <c r="E43" s="8"/>
      <c r="F43" s="9"/>
      <c r="G43" s="78"/>
      <c r="H43" s="71"/>
      <c r="I43" s="72"/>
      <c r="J43" s="133"/>
      <c r="K43" s="134"/>
      <c r="L43" s="134"/>
      <c r="M43" s="135"/>
    </row>
    <row r="44" spans="1:13" s="21" customFormat="1" ht="12" customHeight="1">
      <c r="A44" s="13" t="s">
        <v>16</v>
      </c>
      <c r="B44" s="75"/>
      <c r="C44" s="5"/>
      <c r="D44" s="6"/>
      <c r="E44" s="6"/>
      <c r="F44" s="6"/>
      <c r="G44" s="76"/>
      <c r="H44" s="130"/>
      <c r="I44" s="136"/>
      <c r="J44" s="133"/>
      <c r="K44" s="134"/>
      <c r="L44" s="134"/>
      <c r="M44" s="135"/>
    </row>
    <row r="45" spans="1:13" s="21" customFormat="1" ht="12" customHeight="1">
      <c r="A45" s="13" t="s">
        <v>17</v>
      </c>
      <c r="B45" s="75"/>
      <c r="C45" s="5"/>
      <c r="D45" s="6"/>
      <c r="E45" s="6"/>
      <c r="F45" s="6"/>
      <c r="G45" s="76"/>
      <c r="H45" s="131"/>
      <c r="I45" s="137"/>
      <c r="J45" s="133"/>
      <c r="K45" s="134"/>
      <c r="L45" s="134"/>
      <c r="M45" s="135"/>
    </row>
    <row r="46" spans="1:13" s="21" customFormat="1" ht="12" customHeight="1">
      <c r="A46" s="13" t="s">
        <v>18</v>
      </c>
      <c r="B46" s="75"/>
      <c r="C46" s="5"/>
      <c r="D46" s="6"/>
      <c r="E46" s="6"/>
      <c r="F46" s="6"/>
      <c r="G46" s="76"/>
      <c r="H46" s="131"/>
      <c r="I46" s="137"/>
      <c r="J46" s="133"/>
      <c r="K46" s="134"/>
      <c r="L46" s="134"/>
      <c r="M46" s="135"/>
    </row>
    <row r="47" spans="1:13" s="21" customFormat="1" ht="12" customHeight="1">
      <c r="A47" s="13" t="s">
        <v>19</v>
      </c>
      <c r="B47" s="75"/>
      <c r="C47" s="5"/>
      <c r="D47" s="6"/>
      <c r="E47" s="6"/>
      <c r="F47" s="6"/>
      <c r="G47" s="76"/>
      <c r="H47" s="131"/>
      <c r="I47" s="137"/>
      <c r="J47" s="133"/>
      <c r="K47" s="134"/>
      <c r="L47" s="134"/>
      <c r="M47" s="135"/>
    </row>
    <row r="48" spans="1:13" s="21" customFormat="1" ht="12" customHeight="1">
      <c r="A48" s="13" t="s">
        <v>20</v>
      </c>
      <c r="B48" s="75"/>
      <c r="C48" s="5"/>
      <c r="D48" s="6"/>
      <c r="E48" s="6"/>
      <c r="F48" s="6"/>
      <c r="G48" s="76"/>
      <c r="H48" s="131"/>
      <c r="I48" s="137"/>
      <c r="J48" s="133"/>
      <c r="K48" s="134"/>
      <c r="L48" s="134"/>
      <c r="M48" s="135"/>
    </row>
    <row r="49" spans="1:13" s="21" customFormat="1" ht="12" customHeight="1">
      <c r="A49" s="13" t="s">
        <v>21</v>
      </c>
      <c r="B49" s="75"/>
      <c r="C49" s="5"/>
      <c r="D49" s="6"/>
      <c r="E49" s="6"/>
      <c r="F49" s="6"/>
      <c r="G49" s="76"/>
      <c r="H49" s="131"/>
      <c r="I49" s="137"/>
      <c r="J49" s="133"/>
      <c r="K49" s="134"/>
      <c r="L49" s="134"/>
      <c r="M49" s="135"/>
    </row>
    <row r="50" spans="1:13" s="21" customFormat="1" ht="12" customHeight="1" thickBot="1">
      <c r="A50" s="13" t="s">
        <v>22</v>
      </c>
      <c r="B50" s="75"/>
      <c r="C50" s="5"/>
      <c r="D50" s="6"/>
      <c r="E50" s="6"/>
      <c r="F50" s="6"/>
      <c r="G50" s="76"/>
      <c r="H50" s="132"/>
      <c r="I50" s="138"/>
      <c r="J50" s="133"/>
      <c r="K50" s="134"/>
      <c r="L50" s="134"/>
      <c r="M50" s="135"/>
    </row>
    <row r="51" spans="1:13" s="21" customFormat="1" ht="12" customHeight="1" thickBot="1">
      <c r="A51" s="14"/>
      <c r="B51" s="15"/>
      <c r="C51" s="7" t="s">
        <v>23</v>
      </c>
      <c r="D51" s="8"/>
      <c r="E51" s="8"/>
      <c r="F51" s="9"/>
      <c r="G51" s="78"/>
      <c r="H51" s="71"/>
      <c r="I51" s="72"/>
      <c r="J51" s="133"/>
      <c r="K51" s="134"/>
      <c r="L51" s="134"/>
      <c r="M51" s="135"/>
    </row>
    <row r="52" spans="1:13" s="21" customFormat="1" ht="12" customHeight="1">
      <c r="A52" s="152" t="s">
        <v>52</v>
      </c>
      <c r="B52" s="144"/>
      <c r="C52" s="144"/>
      <c r="D52" s="144"/>
      <c r="E52" s="144"/>
      <c r="F52" s="145"/>
      <c r="G52" s="79"/>
      <c r="H52" s="80"/>
      <c r="I52" s="80"/>
      <c r="J52" s="133"/>
      <c r="K52" s="134"/>
      <c r="L52" s="134"/>
      <c r="M52" s="135"/>
    </row>
    <row r="53" spans="1:13" s="21" customFormat="1" ht="12" customHeight="1">
      <c r="A53" s="153" t="s">
        <v>79</v>
      </c>
      <c r="B53" s="154"/>
      <c r="C53" s="154"/>
      <c r="D53" s="154"/>
      <c r="E53" s="154"/>
      <c r="F53" s="154"/>
      <c r="G53" s="154"/>
      <c r="H53" s="154"/>
      <c r="I53" s="154"/>
      <c r="J53" s="154"/>
      <c r="K53" s="154"/>
      <c r="L53" s="154"/>
      <c r="M53" s="155"/>
    </row>
    <row r="54" spans="1:13" s="21" customFormat="1" ht="12" customHeight="1">
      <c r="A54" s="156"/>
      <c r="B54" s="157"/>
      <c r="C54" s="157"/>
      <c r="D54" s="157"/>
      <c r="E54" s="157"/>
      <c r="F54" s="157"/>
      <c r="G54" s="157"/>
      <c r="H54" s="157"/>
      <c r="I54" s="157"/>
      <c r="J54" s="157"/>
      <c r="K54" s="157"/>
      <c r="L54" s="157"/>
      <c r="M54" s="158"/>
    </row>
    <row r="55" spans="1:13" s="21" customFormat="1" ht="11.25" customHeight="1">
      <c r="A55" s="24" t="s">
        <v>11</v>
      </c>
      <c r="B55" s="23"/>
      <c r="C55" s="167" t="s">
        <v>24</v>
      </c>
      <c r="D55" s="168"/>
      <c r="E55" s="168"/>
      <c r="F55" s="168"/>
      <c r="G55" s="169"/>
      <c r="H55" s="10" t="s">
        <v>11</v>
      </c>
      <c r="I55" s="164" t="s">
        <v>25</v>
      </c>
      <c r="J55" s="165"/>
      <c r="K55" s="165"/>
      <c r="L55" s="165"/>
      <c r="M55" s="166"/>
    </row>
    <row r="56" spans="1:13" s="21" customFormat="1" ht="12.75" customHeight="1">
      <c r="A56" s="159"/>
      <c r="B56" s="160"/>
      <c r="C56" s="161"/>
      <c r="D56" s="162"/>
      <c r="E56" s="162"/>
      <c r="F56" s="162"/>
      <c r="G56" s="163"/>
      <c r="H56" s="73"/>
      <c r="I56" s="139"/>
      <c r="J56" s="140"/>
      <c r="K56" s="140"/>
      <c r="L56" s="140"/>
      <c r="M56" s="141"/>
    </row>
    <row r="57" spans="1:13" s="21" customFormat="1" ht="12" customHeight="1">
      <c r="A57" s="142"/>
      <c r="B57" s="143"/>
      <c r="C57" s="143"/>
      <c r="D57" s="143"/>
      <c r="E57" s="144"/>
      <c r="F57" s="144"/>
      <c r="G57" s="144"/>
      <c r="H57" s="144"/>
      <c r="I57" s="144"/>
      <c r="J57" s="144"/>
      <c r="K57" s="144"/>
      <c r="L57" s="144"/>
      <c r="M57" s="145"/>
    </row>
    <row r="58" spans="1:13" s="21" customFormat="1" ht="12" customHeight="1">
      <c r="A58" s="146"/>
      <c r="B58" s="147"/>
      <c r="C58" s="147"/>
      <c r="D58" s="147"/>
      <c r="E58" s="147"/>
      <c r="F58" s="147"/>
      <c r="G58" s="147"/>
      <c r="H58" s="147"/>
      <c r="I58" s="147"/>
      <c r="J58" s="147"/>
      <c r="K58" s="147"/>
      <c r="L58" s="147"/>
      <c r="M58" s="148"/>
    </row>
    <row r="59" spans="1:13" ht="11.25">
      <c r="A59" s="149"/>
      <c r="B59" s="150"/>
      <c r="C59" s="150"/>
      <c r="D59" s="150"/>
      <c r="E59" s="150"/>
      <c r="F59" s="150"/>
      <c r="G59" s="150"/>
      <c r="H59" s="150"/>
      <c r="I59" s="150"/>
      <c r="J59" s="150"/>
      <c r="K59" s="150"/>
      <c r="L59" s="150"/>
      <c r="M59" s="151"/>
    </row>
    <row r="60" ht="11.25">
      <c r="B60" s="25"/>
    </row>
    <row r="61" ht="11.25">
      <c r="B61" s="25"/>
    </row>
    <row r="62" ht="11.25">
      <c r="B62" s="25"/>
    </row>
    <row r="63" ht="11.25">
      <c r="B63" s="25"/>
    </row>
    <row r="64" ht="11.25">
      <c r="B64" s="25"/>
    </row>
    <row r="65" ht="11.25">
      <c r="B65" s="25"/>
    </row>
    <row r="66" ht="11.25">
      <c r="B66" s="25"/>
    </row>
  </sheetData>
  <sheetProtection password="CA39" sheet="1" objects="1" scenarios="1"/>
  <mergeCells count="88">
    <mergeCell ref="J19:M19"/>
    <mergeCell ref="G4:H4"/>
    <mergeCell ref="G5:H5"/>
    <mergeCell ref="I4:J4"/>
    <mergeCell ref="I5:J5"/>
    <mergeCell ref="J6:K6"/>
    <mergeCell ref="J7:K7"/>
    <mergeCell ref="L6:M6"/>
    <mergeCell ref="L7:M7"/>
    <mergeCell ref="J8:M11"/>
    <mergeCell ref="J18:M18"/>
    <mergeCell ref="J12:M12"/>
    <mergeCell ref="J13:M13"/>
    <mergeCell ref="I10:I11"/>
    <mergeCell ref="C55:G55"/>
    <mergeCell ref="A3:F3"/>
    <mergeCell ref="J16:M16"/>
    <mergeCell ref="J17:M17"/>
    <mergeCell ref="J14:M14"/>
    <mergeCell ref="J15:M15"/>
    <mergeCell ref="H12:H18"/>
    <mergeCell ref="I12:I18"/>
    <mergeCell ref="I28:I34"/>
    <mergeCell ref="C10:G10"/>
    <mergeCell ref="I44:I50"/>
    <mergeCell ref="I20:I26"/>
    <mergeCell ref="A57:M59"/>
    <mergeCell ref="J51:M51"/>
    <mergeCell ref="A52:F52"/>
    <mergeCell ref="J52:M52"/>
    <mergeCell ref="A53:M54"/>
    <mergeCell ref="A56:B56"/>
    <mergeCell ref="C56:G56"/>
    <mergeCell ref="I55:M55"/>
    <mergeCell ref="I56:M56"/>
    <mergeCell ref="J43:M43"/>
    <mergeCell ref="H44:H50"/>
    <mergeCell ref="J44:M44"/>
    <mergeCell ref="J45:M45"/>
    <mergeCell ref="J46:M46"/>
    <mergeCell ref="J47:M47"/>
    <mergeCell ref="J48:M48"/>
    <mergeCell ref="J49:M49"/>
    <mergeCell ref="J50:M50"/>
    <mergeCell ref="J35:M35"/>
    <mergeCell ref="H36:H42"/>
    <mergeCell ref="J36:M36"/>
    <mergeCell ref="J37:M37"/>
    <mergeCell ref="J38:M38"/>
    <mergeCell ref="J39:M39"/>
    <mergeCell ref="J40:M40"/>
    <mergeCell ref="J41:M41"/>
    <mergeCell ref="J42:M42"/>
    <mergeCell ref="I36:I42"/>
    <mergeCell ref="J27:M27"/>
    <mergeCell ref="H28:H34"/>
    <mergeCell ref="J28:M28"/>
    <mergeCell ref="J29:M29"/>
    <mergeCell ref="J30:M30"/>
    <mergeCell ref="J31:M31"/>
    <mergeCell ref="J32:M32"/>
    <mergeCell ref="J33:M33"/>
    <mergeCell ref="J34:M34"/>
    <mergeCell ref="H20:H26"/>
    <mergeCell ref="J20:M20"/>
    <mergeCell ref="J21:M21"/>
    <mergeCell ref="J22:M22"/>
    <mergeCell ref="J23:M23"/>
    <mergeCell ref="J24:M24"/>
    <mergeCell ref="J25:M25"/>
    <mergeCell ref="J26:M26"/>
    <mergeCell ref="A8:A11"/>
    <mergeCell ref="B8:B11"/>
    <mergeCell ref="D8:E8"/>
    <mergeCell ref="H8:I9"/>
    <mergeCell ref="H10:H11"/>
    <mergeCell ref="A6:F6"/>
    <mergeCell ref="G6:I6"/>
    <mergeCell ref="A7:F7"/>
    <mergeCell ref="G7:I7"/>
    <mergeCell ref="A4:F4"/>
    <mergeCell ref="K4:M4"/>
    <mergeCell ref="A5:F5"/>
    <mergeCell ref="K5:M5"/>
    <mergeCell ref="A1:F1"/>
    <mergeCell ref="G1:M1"/>
    <mergeCell ref="A2:F2"/>
    <mergeCell ref="G2:M2"/>
  </mergeCells>
  <printOptions horizontalCentered="1" verticalCentered="1"/>
  <pageMargins left="0" right="0.02" top="0.23" bottom="0.38" header="0.25" footer="0.38"/>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193" t="s">
        <v>89</v>
      </c>
      <c r="B5" s="194"/>
      <c r="C5" s="194"/>
      <c r="D5" s="194"/>
      <c r="E5" s="194"/>
      <c r="F5" s="194"/>
      <c r="G5" s="195"/>
      <c r="H5" s="196"/>
      <c r="I5" s="197">
        <v>0</v>
      </c>
      <c r="J5" s="198"/>
      <c r="K5" s="199">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1</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f t="shared" si="0"/>
        <v>41275</v>
      </c>
      <c r="C13" s="5"/>
      <c r="D13" s="6"/>
      <c r="E13" s="6"/>
      <c r="F13" s="6"/>
      <c r="G13" s="29">
        <f t="shared" si="1"/>
        <v>0</v>
      </c>
      <c r="H13" s="137"/>
      <c r="I13" s="137"/>
      <c r="J13" s="133"/>
      <c r="K13" s="134"/>
      <c r="L13" s="134"/>
      <c r="M13" s="135"/>
    </row>
    <row r="14" spans="1:13" ht="12.75">
      <c r="A14" s="13" t="s">
        <v>18</v>
      </c>
      <c r="B14" s="74">
        <f t="shared" si="0"/>
        <v>41276</v>
      </c>
      <c r="C14" s="5"/>
      <c r="D14" s="6"/>
      <c r="E14" s="6"/>
      <c r="F14" s="6"/>
      <c r="G14" s="29">
        <f t="shared" si="1"/>
        <v>0</v>
      </c>
      <c r="H14" s="137"/>
      <c r="I14" s="137"/>
      <c r="J14" s="133"/>
      <c r="K14" s="134"/>
      <c r="L14" s="134"/>
      <c r="M14" s="135"/>
    </row>
    <row r="15" spans="1:13" ht="12.75">
      <c r="A15" s="13" t="s">
        <v>19</v>
      </c>
      <c r="B15" s="74">
        <f t="shared" si="0"/>
        <v>41277</v>
      </c>
      <c r="C15" s="5"/>
      <c r="D15" s="6"/>
      <c r="E15" s="6"/>
      <c r="F15" s="6"/>
      <c r="G15" s="29">
        <f t="shared" si="1"/>
        <v>0</v>
      </c>
      <c r="H15" s="137"/>
      <c r="I15" s="137"/>
      <c r="J15" s="133"/>
      <c r="K15" s="134"/>
      <c r="L15" s="134"/>
      <c r="M15" s="135"/>
    </row>
    <row r="16" spans="1:13" ht="12.75">
      <c r="A16" s="13" t="s">
        <v>20</v>
      </c>
      <c r="B16" s="74">
        <f t="shared" si="0"/>
        <v>41278</v>
      </c>
      <c r="C16" s="5"/>
      <c r="D16" s="6"/>
      <c r="E16" s="6"/>
      <c r="F16" s="6"/>
      <c r="G16" s="29">
        <f t="shared" si="1"/>
        <v>0</v>
      </c>
      <c r="H16" s="137"/>
      <c r="I16" s="137"/>
      <c r="J16" s="133"/>
      <c r="K16" s="134"/>
      <c r="L16" s="134"/>
      <c r="M16" s="135"/>
    </row>
    <row r="17" spans="1:13" ht="12.75">
      <c r="A17" s="13" t="s">
        <v>21</v>
      </c>
      <c r="B17" s="74">
        <f t="shared" si="0"/>
        <v>41279</v>
      </c>
      <c r="C17" s="18"/>
      <c r="D17" s="6"/>
      <c r="E17" s="6"/>
      <c r="F17" s="6"/>
      <c r="G17" s="29">
        <f t="shared" si="1"/>
        <v>0</v>
      </c>
      <c r="H17" s="137"/>
      <c r="I17" s="137"/>
      <c r="J17" s="133"/>
      <c r="K17" s="134"/>
      <c r="L17" s="134"/>
      <c r="M17" s="135"/>
    </row>
    <row r="18" spans="1:13" ht="13.5" thickBot="1">
      <c r="A18" s="13" t="s">
        <v>22</v>
      </c>
      <c r="B18" s="74">
        <f>IF(B20=" "," ",IF(DAY(B20)=1," ",B20-1))</f>
        <v>41280</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41281</v>
      </c>
      <c r="C20" s="5"/>
      <c r="D20" s="6"/>
      <c r="E20" s="6"/>
      <c r="F20" s="6"/>
      <c r="G20" s="29">
        <f>F20-C20-(E20-D20)</f>
        <v>0</v>
      </c>
      <c r="H20" s="130"/>
      <c r="I20" s="136"/>
      <c r="J20" s="133"/>
      <c r="K20" s="134"/>
      <c r="L20" s="134"/>
      <c r="M20" s="135"/>
    </row>
    <row r="21" spans="1:13" ht="12.75">
      <c r="A21" s="13" t="s">
        <v>17</v>
      </c>
      <c r="B21" s="74">
        <f t="shared" si="2"/>
        <v>41282</v>
      </c>
      <c r="C21" s="5"/>
      <c r="D21" s="6"/>
      <c r="E21" s="6"/>
      <c r="F21" s="6"/>
      <c r="G21" s="29">
        <f aca="true" t="shared" si="3" ref="G21:G26">F21-C21-(E21-D21)</f>
        <v>0</v>
      </c>
      <c r="H21" s="131"/>
      <c r="I21" s="137"/>
      <c r="J21" s="133"/>
      <c r="K21" s="134"/>
      <c r="L21" s="134"/>
      <c r="M21" s="135"/>
    </row>
    <row r="22" spans="1:13" ht="12.75">
      <c r="A22" s="13" t="s">
        <v>18</v>
      </c>
      <c r="B22" s="74">
        <f t="shared" si="2"/>
        <v>41283</v>
      </c>
      <c r="C22" s="5"/>
      <c r="D22" s="6"/>
      <c r="E22" s="6"/>
      <c r="F22" s="6"/>
      <c r="G22" s="29">
        <f t="shared" si="3"/>
        <v>0</v>
      </c>
      <c r="H22" s="131"/>
      <c r="I22" s="137"/>
      <c r="J22" s="133"/>
      <c r="K22" s="134"/>
      <c r="L22" s="134"/>
      <c r="M22" s="135"/>
    </row>
    <row r="23" spans="1:13" ht="12.75">
      <c r="A23" s="13" t="s">
        <v>19</v>
      </c>
      <c r="B23" s="74">
        <f t="shared" si="2"/>
        <v>41284</v>
      </c>
      <c r="C23" s="5"/>
      <c r="D23" s="6"/>
      <c r="E23" s="6"/>
      <c r="F23" s="6"/>
      <c r="G23" s="29">
        <f t="shared" si="3"/>
        <v>0</v>
      </c>
      <c r="H23" s="131"/>
      <c r="I23" s="137"/>
      <c r="J23" s="133"/>
      <c r="K23" s="134"/>
      <c r="L23" s="134"/>
      <c r="M23" s="135"/>
    </row>
    <row r="24" spans="1:13" ht="12.75">
      <c r="A24" s="13" t="s">
        <v>20</v>
      </c>
      <c r="B24" s="74">
        <f t="shared" si="2"/>
        <v>41285</v>
      </c>
      <c r="C24" s="5"/>
      <c r="D24" s="6"/>
      <c r="E24" s="6"/>
      <c r="F24" s="6"/>
      <c r="G24" s="29">
        <f t="shared" si="3"/>
        <v>0</v>
      </c>
      <c r="H24" s="131"/>
      <c r="I24" s="137"/>
      <c r="J24" s="133"/>
      <c r="K24" s="134"/>
      <c r="L24" s="134"/>
      <c r="M24" s="135"/>
    </row>
    <row r="25" spans="1:13" ht="12.75">
      <c r="A25" s="13" t="s">
        <v>21</v>
      </c>
      <c r="B25" s="74">
        <f t="shared" si="2"/>
        <v>41286</v>
      </c>
      <c r="C25" s="5"/>
      <c r="D25" s="6"/>
      <c r="E25" s="6"/>
      <c r="F25" s="6"/>
      <c r="G25" s="29">
        <f t="shared" si="3"/>
        <v>0</v>
      </c>
      <c r="H25" s="131"/>
      <c r="I25" s="137"/>
      <c r="J25" s="133"/>
      <c r="K25" s="134"/>
      <c r="L25" s="134"/>
      <c r="M25" s="135"/>
    </row>
    <row r="26" spans="1:13" ht="13.5" thickBot="1">
      <c r="A26" s="13" t="s">
        <v>22</v>
      </c>
      <c r="B26" s="74">
        <f>B28-1</f>
        <v>41287</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41288</v>
      </c>
      <c r="C28" s="5"/>
      <c r="D28" s="6"/>
      <c r="E28" s="6"/>
      <c r="F28" s="6"/>
      <c r="G28" s="29">
        <f>F28-C28-(E28-D28)</f>
        <v>0</v>
      </c>
      <c r="H28" s="130"/>
      <c r="I28" s="136"/>
      <c r="J28" s="133"/>
      <c r="K28" s="134"/>
      <c r="L28" s="134"/>
      <c r="M28" s="135"/>
    </row>
    <row r="29" spans="1:13" ht="12.75">
      <c r="A29" s="13" t="s">
        <v>17</v>
      </c>
      <c r="B29" s="74">
        <f t="shared" si="4"/>
        <v>41289</v>
      </c>
      <c r="C29" s="5"/>
      <c r="D29" s="6"/>
      <c r="E29" s="6"/>
      <c r="F29" s="6"/>
      <c r="G29" s="29">
        <f aca="true" t="shared" si="5" ref="G29:G34">F29-C29-(E29-D29)</f>
        <v>0</v>
      </c>
      <c r="H29" s="131"/>
      <c r="I29" s="137"/>
      <c r="J29" s="133"/>
      <c r="K29" s="134"/>
      <c r="L29" s="134"/>
      <c r="M29" s="135"/>
    </row>
    <row r="30" spans="1:13" ht="12.75">
      <c r="A30" s="13" t="s">
        <v>18</v>
      </c>
      <c r="B30" s="74">
        <f t="shared" si="4"/>
        <v>41290</v>
      </c>
      <c r="C30" s="5"/>
      <c r="D30" s="6"/>
      <c r="E30" s="6"/>
      <c r="F30" s="6"/>
      <c r="G30" s="29">
        <f t="shared" si="5"/>
        <v>0</v>
      </c>
      <c r="H30" s="131"/>
      <c r="I30" s="137"/>
      <c r="J30" s="133"/>
      <c r="K30" s="134"/>
      <c r="L30" s="134"/>
      <c r="M30" s="135"/>
    </row>
    <row r="31" spans="1:13" ht="12.75">
      <c r="A31" s="13" t="s">
        <v>19</v>
      </c>
      <c r="B31" s="74">
        <f t="shared" si="4"/>
        <v>41291</v>
      </c>
      <c r="C31" s="5"/>
      <c r="D31" s="6"/>
      <c r="E31" s="6"/>
      <c r="F31" s="6"/>
      <c r="G31" s="29">
        <f t="shared" si="5"/>
        <v>0</v>
      </c>
      <c r="H31" s="131"/>
      <c r="I31" s="137"/>
      <c r="J31" s="133"/>
      <c r="K31" s="134"/>
      <c r="L31" s="134"/>
      <c r="M31" s="135"/>
    </row>
    <row r="32" spans="1:13" ht="12.75">
      <c r="A32" s="13" t="s">
        <v>20</v>
      </c>
      <c r="B32" s="74">
        <f t="shared" si="4"/>
        <v>41292</v>
      </c>
      <c r="C32" s="5"/>
      <c r="D32" s="6"/>
      <c r="E32" s="6"/>
      <c r="F32" s="6"/>
      <c r="G32" s="29">
        <f t="shared" si="5"/>
        <v>0</v>
      </c>
      <c r="H32" s="131"/>
      <c r="I32" s="137"/>
      <c r="J32" s="133"/>
      <c r="K32" s="134"/>
      <c r="L32" s="134"/>
      <c r="M32" s="135"/>
    </row>
    <row r="33" spans="1:13" ht="12.75">
      <c r="A33" s="13" t="s">
        <v>21</v>
      </c>
      <c r="B33" s="74">
        <f t="shared" si="4"/>
        <v>41293</v>
      </c>
      <c r="C33" s="5"/>
      <c r="D33" s="6"/>
      <c r="E33" s="6"/>
      <c r="F33" s="6"/>
      <c r="G33" s="29">
        <f t="shared" si="5"/>
        <v>0</v>
      </c>
      <c r="H33" s="131"/>
      <c r="I33" s="137"/>
      <c r="J33" s="133"/>
      <c r="K33" s="134"/>
      <c r="L33" s="134"/>
      <c r="M33" s="135"/>
    </row>
    <row r="34" spans="1:13" ht="13.5" thickBot="1">
      <c r="A34" s="13" t="s">
        <v>22</v>
      </c>
      <c r="B34" s="74">
        <f>B36-1</f>
        <v>41294</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41295</v>
      </c>
      <c r="C36" s="5"/>
      <c r="D36" s="6"/>
      <c r="E36" s="6"/>
      <c r="F36" s="6"/>
      <c r="G36" s="29">
        <f>F36-C36-(E36-D36)</f>
        <v>0</v>
      </c>
      <c r="H36" s="130"/>
      <c r="I36" s="136"/>
      <c r="J36" s="133"/>
      <c r="K36" s="134"/>
      <c r="L36" s="134"/>
      <c r="M36" s="135"/>
    </row>
    <row r="37" spans="1:13" ht="12.75">
      <c r="A37" s="13" t="s">
        <v>17</v>
      </c>
      <c r="B37" s="74">
        <f t="shared" si="6"/>
        <v>41296</v>
      </c>
      <c r="C37" s="5"/>
      <c r="D37" s="6"/>
      <c r="E37" s="6"/>
      <c r="F37" s="6"/>
      <c r="G37" s="29">
        <f aca="true" t="shared" si="7" ref="G37:G42">F37-C37-(E37-D37)</f>
        <v>0</v>
      </c>
      <c r="H37" s="131"/>
      <c r="I37" s="137"/>
      <c r="J37" s="133"/>
      <c r="K37" s="134"/>
      <c r="L37" s="134"/>
      <c r="M37" s="135"/>
    </row>
    <row r="38" spans="1:13" ht="12.75">
      <c r="A38" s="13" t="s">
        <v>18</v>
      </c>
      <c r="B38" s="74">
        <f t="shared" si="6"/>
        <v>41297</v>
      </c>
      <c r="C38" s="5"/>
      <c r="D38" s="6"/>
      <c r="E38" s="6"/>
      <c r="F38" s="6"/>
      <c r="G38" s="29">
        <f t="shared" si="7"/>
        <v>0</v>
      </c>
      <c r="H38" s="131"/>
      <c r="I38" s="137"/>
      <c r="J38" s="133"/>
      <c r="K38" s="134"/>
      <c r="L38" s="134"/>
      <c r="M38" s="135"/>
    </row>
    <row r="39" spans="1:13" ht="12.75">
      <c r="A39" s="13" t="s">
        <v>19</v>
      </c>
      <c r="B39" s="74">
        <f t="shared" si="6"/>
        <v>41298</v>
      </c>
      <c r="C39" s="5"/>
      <c r="D39" s="6"/>
      <c r="E39" s="6"/>
      <c r="F39" s="6"/>
      <c r="G39" s="29">
        <f t="shared" si="7"/>
        <v>0</v>
      </c>
      <c r="H39" s="131"/>
      <c r="I39" s="137"/>
      <c r="J39" s="133"/>
      <c r="K39" s="134"/>
      <c r="L39" s="134"/>
      <c r="M39" s="135"/>
    </row>
    <row r="40" spans="1:13" ht="12.75">
      <c r="A40" s="13" t="s">
        <v>20</v>
      </c>
      <c r="B40" s="74">
        <f t="shared" si="6"/>
        <v>41299</v>
      </c>
      <c r="C40" s="5"/>
      <c r="D40" s="6"/>
      <c r="E40" s="6"/>
      <c r="F40" s="6"/>
      <c r="G40" s="29">
        <f t="shared" si="7"/>
        <v>0</v>
      </c>
      <c r="H40" s="131"/>
      <c r="I40" s="137"/>
      <c r="J40" s="133"/>
      <c r="K40" s="134"/>
      <c r="L40" s="134"/>
      <c r="M40" s="135"/>
    </row>
    <row r="41" spans="1:13" ht="12.75">
      <c r="A41" s="13" t="s">
        <v>21</v>
      </c>
      <c r="B41" s="74">
        <f t="shared" si="6"/>
        <v>41300</v>
      </c>
      <c r="C41" s="5"/>
      <c r="D41" s="6"/>
      <c r="E41" s="6"/>
      <c r="F41" s="6"/>
      <c r="G41" s="29">
        <f t="shared" si="7"/>
        <v>0</v>
      </c>
      <c r="H41" s="131"/>
      <c r="I41" s="137"/>
      <c r="J41" s="133"/>
      <c r="K41" s="134"/>
      <c r="L41" s="134"/>
      <c r="M41" s="135"/>
    </row>
    <row r="42" spans="1:13" ht="13.5" thickBot="1">
      <c r="A42" s="13" t="s">
        <v>22</v>
      </c>
      <c r="B42" s="74">
        <f>B44-1</f>
        <v>41301</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",IF(WEEKDAY(Table!$A$2)=Table!B3,Table!$A$2," "),B45-1)</f>
        <v>41302</v>
      </c>
      <c r="C44" s="5"/>
      <c r="D44" s="6"/>
      <c r="E44" s="6"/>
      <c r="F44" s="6"/>
      <c r="G44" s="29">
        <f>F44-C44-(E44-D44)</f>
        <v>0</v>
      </c>
      <c r="H44" s="130"/>
      <c r="I44" s="136"/>
      <c r="J44" s="133"/>
      <c r="K44" s="134"/>
      <c r="L44" s="134"/>
      <c r="M44" s="135"/>
    </row>
    <row r="45" spans="1:13" ht="12.75">
      <c r="A45" s="13" t="s">
        <v>17</v>
      </c>
      <c r="B45" s="83">
        <f>IF(B46=" ",IF(WEEKDAY(Table!$A$2)=Table!B4,Table!$A$2," "),B46-1)</f>
        <v>41303</v>
      </c>
      <c r="C45" s="5"/>
      <c r="D45" s="6"/>
      <c r="E45" s="6"/>
      <c r="F45" s="6"/>
      <c r="G45" s="29">
        <f aca="true" t="shared" si="8" ref="G45:G50">F45-C45-(E45-D45)</f>
        <v>0</v>
      </c>
      <c r="H45" s="131"/>
      <c r="I45" s="137"/>
      <c r="J45" s="133"/>
      <c r="K45" s="134"/>
      <c r="L45" s="134"/>
      <c r="M45" s="135"/>
    </row>
    <row r="46" spans="1:13" ht="12.75">
      <c r="A46" s="13" t="s">
        <v>18</v>
      </c>
      <c r="B46" s="83">
        <f>IF(B47=" ",IF(WEEKDAY(Table!$A$2)=Table!B5,Table!$A$2," "),B47-1)</f>
        <v>41304</v>
      </c>
      <c r="C46" s="5"/>
      <c r="D46" s="6"/>
      <c r="E46" s="6"/>
      <c r="F46" s="6"/>
      <c r="G46" s="29">
        <f t="shared" si="8"/>
        <v>0</v>
      </c>
      <c r="H46" s="131"/>
      <c r="I46" s="137"/>
      <c r="J46" s="133"/>
      <c r="K46" s="134"/>
      <c r="L46" s="134"/>
      <c r="M46" s="135"/>
    </row>
    <row r="47" spans="1:13" ht="12.75">
      <c r="A47" s="13" t="s">
        <v>19</v>
      </c>
      <c r="B47" s="83">
        <f>IF(B48=" ",IF(WEEKDAY(Table!$A$2)=Table!B6,Table!$A$2," "),B48-1)</f>
        <v>41305</v>
      </c>
      <c r="C47" s="5"/>
      <c r="D47" s="6"/>
      <c r="E47" s="6"/>
      <c r="F47" s="6"/>
      <c r="G47" s="29">
        <f t="shared" si="8"/>
        <v>0</v>
      </c>
      <c r="H47" s="131"/>
      <c r="I47" s="137"/>
      <c r="J47" s="133"/>
      <c r="K47" s="134"/>
      <c r="L47" s="134"/>
      <c r="M47" s="135"/>
    </row>
    <row r="48" spans="1:13" ht="12.75">
      <c r="A48" s="13" t="s">
        <v>20</v>
      </c>
      <c r="B48" s="83" t="str">
        <f>IF(B49=" ",IF(WEEKDAY(Table!$A$2)=Table!B7,Table!$A$2," "),B49-1)</f>
        <v> </v>
      </c>
      <c r="C48" s="5"/>
      <c r="D48" s="6"/>
      <c r="E48" s="6"/>
      <c r="F48" s="6"/>
      <c r="G48" s="29">
        <f t="shared" si="8"/>
        <v>0</v>
      </c>
      <c r="H48" s="131"/>
      <c r="I48" s="137"/>
      <c r="J48" s="133"/>
      <c r="K48" s="134"/>
      <c r="L48" s="134"/>
      <c r="M48" s="135"/>
    </row>
    <row r="49" spans="1:13" ht="12.75">
      <c r="A49" s="13" t="s">
        <v>21</v>
      </c>
      <c r="B49" s="83" t="str">
        <f>IF(B50=" ",IF(WEEKDAY(Table!$A$2)=Table!B8,Table!$A$2," "),B50-1)</f>
        <v> </v>
      </c>
      <c r="C49" s="5"/>
      <c r="D49" s="6"/>
      <c r="E49" s="6"/>
      <c r="F49" s="6"/>
      <c r="G49" s="29">
        <f t="shared" si="8"/>
        <v>0</v>
      </c>
      <c r="H49" s="131"/>
      <c r="I49" s="137"/>
      <c r="J49" s="133"/>
      <c r="K49" s="134"/>
      <c r="L49" s="134"/>
      <c r="M49" s="135"/>
    </row>
    <row r="50" spans="1:13" ht="13.5" thickBot="1">
      <c r="A50" s="13" t="s">
        <v>22</v>
      </c>
      <c r="B50" s="83" t="str">
        <f>IF(WEEKDAY(Table!$A$2)=Table!B9,Table!$A$2,"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Jan!A5</f>
        <v>Your Name Here</v>
      </c>
      <c r="B5" s="210"/>
      <c r="C5" s="210"/>
      <c r="D5" s="210"/>
      <c r="E5" s="210"/>
      <c r="F5" s="210"/>
      <c r="G5" s="195"/>
      <c r="H5" s="196"/>
      <c r="I5" s="211">
        <f>Jan!I5</f>
        <v>0</v>
      </c>
      <c r="J5" s="212"/>
      <c r="K5" s="199">
        <f>Jan!K5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193"/>
      <c r="H7" s="194"/>
      <c r="I7" s="194"/>
      <c r="J7" s="205">
        <v>2</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t="str">
        <f t="shared" si="0"/>
        <v> </v>
      </c>
      <c r="C13" s="5"/>
      <c r="D13" s="6"/>
      <c r="E13" s="6"/>
      <c r="F13" s="6"/>
      <c r="G13" s="29">
        <f t="shared" si="1"/>
        <v>0</v>
      </c>
      <c r="H13" s="137"/>
      <c r="I13" s="137"/>
      <c r="J13" s="133"/>
      <c r="K13" s="134"/>
      <c r="L13" s="134"/>
      <c r="M13" s="135"/>
    </row>
    <row r="14" spans="1:13" ht="12.75">
      <c r="A14" s="13" t="s">
        <v>18</v>
      </c>
      <c r="B14" s="74" t="str">
        <f t="shared" si="0"/>
        <v> </v>
      </c>
      <c r="C14" s="5"/>
      <c r="D14" s="6"/>
      <c r="E14" s="6"/>
      <c r="F14" s="6"/>
      <c r="G14" s="29">
        <f t="shared" si="1"/>
        <v>0</v>
      </c>
      <c r="H14" s="137"/>
      <c r="I14" s="137"/>
      <c r="J14" s="133"/>
      <c r="K14" s="134"/>
      <c r="L14" s="134"/>
      <c r="M14" s="135"/>
    </row>
    <row r="15" spans="1:13" ht="12.75">
      <c r="A15" s="13" t="s">
        <v>19</v>
      </c>
      <c r="B15" s="74" t="str">
        <f t="shared" si="0"/>
        <v> </v>
      </c>
      <c r="C15" s="5"/>
      <c r="D15" s="6"/>
      <c r="E15" s="6"/>
      <c r="F15" s="6"/>
      <c r="G15" s="29">
        <f t="shared" si="1"/>
        <v>0</v>
      </c>
      <c r="H15" s="137"/>
      <c r="I15" s="137"/>
      <c r="J15" s="133"/>
      <c r="K15" s="134"/>
      <c r="L15" s="134"/>
      <c r="M15" s="135"/>
    </row>
    <row r="16" spans="1:13" ht="12.75">
      <c r="A16" s="13" t="s">
        <v>20</v>
      </c>
      <c r="B16" s="74">
        <f t="shared" si="0"/>
        <v>41306</v>
      </c>
      <c r="C16" s="5"/>
      <c r="D16" s="6"/>
      <c r="E16" s="6"/>
      <c r="F16" s="6"/>
      <c r="G16" s="29">
        <f t="shared" si="1"/>
        <v>0</v>
      </c>
      <c r="H16" s="137"/>
      <c r="I16" s="137"/>
      <c r="J16" s="133"/>
      <c r="K16" s="134"/>
      <c r="L16" s="134"/>
      <c r="M16" s="135"/>
    </row>
    <row r="17" spans="1:13" ht="12.75">
      <c r="A17" s="13" t="s">
        <v>21</v>
      </c>
      <c r="B17" s="74">
        <f t="shared" si="0"/>
        <v>41307</v>
      </c>
      <c r="C17" s="18"/>
      <c r="D17" s="6"/>
      <c r="E17" s="6"/>
      <c r="F17" s="6"/>
      <c r="G17" s="29">
        <f t="shared" si="1"/>
        <v>0</v>
      </c>
      <c r="H17" s="137"/>
      <c r="I17" s="137"/>
      <c r="J17" s="133"/>
      <c r="K17" s="134"/>
      <c r="L17" s="134"/>
      <c r="M17" s="135"/>
    </row>
    <row r="18" spans="1:13" ht="13.5" thickBot="1">
      <c r="A18" s="13" t="s">
        <v>22</v>
      </c>
      <c r="B18" s="74">
        <f>IF(B20=" "," ",IF(DAY(B20)=1," ",B20-1))</f>
        <v>41308</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41309</v>
      </c>
      <c r="C20" s="5"/>
      <c r="D20" s="6"/>
      <c r="E20" s="6"/>
      <c r="F20" s="6"/>
      <c r="G20" s="29">
        <f>F20-C20-(E20-D20)</f>
        <v>0</v>
      </c>
      <c r="H20" s="130"/>
      <c r="I20" s="136"/>
      <c r="J20" s="133"/>
      <c r="K20" s="134"/>
      <c r="L20" s="134"/>
      <c r="M20" s="135"/>
    </row>
    <row r="21" spans="1:13" ht="12.75">
      <c r="A21" s="13" t="s">
        <v>17</v>
      </c>
      <c r="B21" s="74">
        <f t="shared" si="2"/>
        <v>41310</v>
      </c>
      <c r="C21" s="5"/>
      <c r="D21" s="6"/>
      <c r="E21" s="6"/>
      <c r="F21" s="6"/>
      <c r="G21" s="29">
        <f aca="true" t="shared" si="3" ref="G21:G26">F21-C21-(E21-D21)</f>
        <v>0</v>
      </c>
      <c r="H21" s="131"/>
      <c r="I21" s="137"/>
      <c r="J21" s="133"/>
      <c r="K21" s="134"/>
      <c r="L21" s="134"/>
      <c r="M21" s="135"/>
    </row>
    <row r="22" spans="1:13" ht="12.75">
      <c r="A22" s="13" t="s">
        <v>18</v>
      </c>
      <c r="B22" s="74">
        <f t="shared" si="2"/>
        <v>41311</v>
      </c>
      <c r="C22" s="5"/>
      <c r="D22" s="6"/>
      <c r="E22" s="6"/>
      <c r="F22" s="6"/>
      <c r="G22" s="29">
        <f t="shared" si="3"/>
        <v>0</v>
      </c>
      <c r="H22" s="131"/>
      <c r="I22" s="137"/>
      <c r="J22" s="133"/>
      <c r="K22" s="134"/>
      <c r="L22" s="134"/>
      <c r="M22" s="135"/>
    </row>
    <row r="23" spans="1:13" ht="12.75">
      <c r="A23" s="13" t="s">
        <v>19</v>
      </c>
      <c r="B23" s="74">
        <f t="shared" si="2"/>
        <v>41312</v>
      </c>
      <c r="C23" s="5"/>
      <c r="D23" s="6"/>
      <c r="E23" s="6"/>
      <c r="F23" s="6"/>
      <c r="G23" s="29">
        <f t="shared" si="3"/>
        <v>0</v>
      </c>
      <c r="H23" s="131"/>
      <c r="I23" s="137"/>
      <c r="J23" s="133"/>
      <c r="K23" s="134"/>
      <c r="L23" s="134"/>
      <c r="M23" s="135"/>
    </row>
    <row r="24" spans="1:13" ht="12.75">
      <c r="A24" s="13" t="s">
        <v>20</v>
      </c>
      <c r="B24" s="74">
        <f t="shared" si="2"/>
        <v>41313</v>
      </c>
      <c r="C24" s="5"/>
      <c r="D24" s="6"/>
      <c r="E24" s="6"/>
      <c r="F24" s="6"/>
      <c r="G24" s="29">
        <f t="shared" si="3"/>
        <v>0</v>
      </c>
      <c r="H24" s="131"/>
      <c r="I24" s="137"/>
      <c r="J24" s="133"/>
      <c r="K24" s="134"/>
      <c r="L24" s="134"/>
      <c r="M24" s="135"/>
    </row>
    <row r="25" spans="1:13" ht="12.75">
      <c r="A25" s="13" t="s">
        <v>21</v>
      </c>
      <c r="B25" s="74">
        <f t="shared" si="2"/>
        <v>41314</v>
      </c>
      <c r="C25" s="5"/>
      <c r="D25" s="6"/>
      <c r="E25" s="6"/>
      <c r="F25" s="6"/>
      <c r="G25" s="29">
        <f t="shared" si="3"/>
        <v>0</v>
      </c>
      <c r="H25" s="131"/>
      <c r="I25" s="137"/>
      <c r="J25" s="133"/>
      <c r="K25" s="134"/>
      <c r="L25" s="134"/>
      <c r="M25" s="135"/>
    </row>
    <row r="26" spans="1:13" ht="13.5" thickBot="1">
      <c r="A26" s="13" t="s">
        <v>22</v>
      </c>
      <c r="B26" s="74">
        <f>B28-1</f>
        <v>41315</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41316</v>
      </c>
      <c r="C28" s="5"/>
      <c r="D28" s="6"/>
      <c r="E28" s="6"/>
      <c r="F28" s="6"/>
      <c r="G28" s="29">
        <f>F28-C28-(E28-D28)</f>
        <v>0</v>
      </c>
      <c r="H28" s="130"/>
      <c r="I28" s="136"/>
      <c r="J28" s="133"/>
      <c r="K28" s="134"/>
      <c r="L28" s="134"/>
      <c r="M28" s="135"/>
    </row>
    <row r="29" spans="1:13" ht="12.75">
      <c r="A29" s="13" t="s">
        <v>17</v>
      </c>
      <c r="B29" s="74">
        <f t="shared" si="4"/>
        <v>41317</v>
      </c>
      <c r="C29" s="5"/>
      <c r="D29" s="6"/>
      <c r="E29" s="6"/>
      <c r="F29" s="6"/>
      <c r="G29" s="29">
        <f aca="true" t="shared" si="5" ref="G29:G34">F29-C29-(E29-D29)</f>
        <v>0</v>
      </c>
      <c r="H29" s="131"/>
      <c r="I29" s="137"/>
      <c r="J29" s="133"/>
      <c r="K29" s="134"/>
      <c r="L29" s="134"/>
      <c r="M29" s="135"/>
    </row>
    <row r="30" spans="1:13" ht="12.75">
      <c r="A30" s="13" t="s">
        <v>18</v>
      </c>
      <c r="B30" s="74">
        <f t="shared" si="4"/>
        <v>41318</v>
      </c>
      <c r="C30" s="5"/>
      <c r="D30" s="6"/>
      <c r="E30" s="6"/>
      <c r="F30" s="6"/>
      <c r="G30" s="29">
        <f t="shared" si="5"/>
        <v>0</v>
      </c>
      <c r="H30" s="131"/>
      <c r="I30" s="137"/>
      <c r="J30" s="133"/>
      <c r="K30" s="134"/>
      <c r="L30" s="134"/>
      <c r="M30" s="135"/>
    </row>
    <row r="31" spans="1:13" ht="12.75">
      <c r="A31" s="13" t="s">
        <v>19</v>
      </c>
      <c r="B31" s="74">
        <f t="shared" si="4"/>
        <v>41319</v>
      </c>
      <c r="C31" s="5"/>
      <c r="D31" s="6"/>
      <c r="E31" s="6"/>
      <c r="F31" s="6"/>
      <c r="G31" s="29">
        <f t="shared" si="5"/>
        <v>0</v>
      </c>
      <c r="H31" s="131"/>
      <c r="I31" s="137"/>
      <c r="J31" s="133"/>
      <c r="K31" s="134"/>
      <c r="L31" s="134"/>
      <c r="M31" s="135"/>
    </row>
    <row r="32" spans="1:13" ht="12.75">
      <c r="A32" s="13" t="s">
        <v>20</v>
      </c>
      <c r="B32" s="74">
        <f t="shared" si="4"/>
        <v>41320</v>
      </c>
      <c r="C32" s="5"/>
      <c r="D32" s="6"/>
      <c r="E32" s="6"/>
      <c r="F32" s="6"/>
      <c r="G32" s="29">
        <f t="shared" si="5"/>
        <v>0</v>
      </c>
      <c r="H32" s="131"/>
      <c r="I32" s="137"/>
      <c r="J32" s="133"/>
      <c r="K32" s="134"/>
      <c r="L32" s="134"/>
      <c r="M32" s="135"/>
    </row>
    <row r="33" spans="1:13" ht="12.75">
      <c r="A33" s="13" t="s">
        <v>21</v>
      </c>
      <c r="B33" s="74">
        <f t="shared" si="4"/>
        <v>41321</v>
      </c>
      <c r="C33" s="5"/>
      <c r="D33" s="6"/>
      <c r="E33" s="6"/>
      <c r="F33" s="6"/>
      <c r="G33" s="29">
        <f t="shared" si="5"/>
        <v>0</v>
      </c>
      <c r="H33" s="131"/>
      <c r="I33" s="137"/>
      <c r="J33" s="133"/>
      <c r="K33" s="134"/>
      <c r="L33" s="134"/>
      <c r="M33" s="135"/>
    </row>
    <row r="34" spans="1:13" ht="13.5" thickBot="1">
      <c r="A34" s="13" t="s">
        <v>22</v>
      </c>
      <c r="B34" s="74">
        <f>B36-1</f>
        <v>41322</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41323</v>
      </c>
      <c r="C36" s="5"/>
      <c r="D36" s="6"/>
      <c r="E36" s="6"/>
      <c r="F36" s="6"/>
      <c r="G36" s="29">
        <f>F36-C36-(E36-D36)</f>
        <v>0</v>
      </c>
      <c r="H36" s="130"/>
      <c r="I36" s="136"/>
      <c r="J36" s="133"/>
      <c r="K36" s="134"/>
      <c r="L36" s="134"/>
      <c r="M36" s="135"/>
    </row>
    <row r="37" spans="1:13" ht="12.75">
      <c r="A37" s="13" t="s">
        <v>17</v>
      </c>
      <c r="B37" s="74">
        <f t="shared" si="6"/>
        <v>41324</v>
      </c>
      <c r="C37" s="5"/>
      <c r="D37" s="6"/>
      <c r="E37" s="6"/>
      <c r="F37" s="6"/>
      <c r="G37" s="29">
        <f aca="true" t="shared" si="7" ref="G37:G42">F37-C37-(E37-D37)</f>
        <v>0</v>
      </c>
      <c r="H37" s="131"/>
      <c r="I37" s="137"/>
      <c r="J37" s="133"/>
      <c r="K37" s="134"/>
      <c r="L37" s="134"/>
      <c r="M37" s="135"/>
    </row>
    <row r="38" spans="1:13" ht="12.75">
      <c r="A38" s="13" t="s">
        <v>18</v>
      </c>
      <c r="B38" s="74">
        <f t="shared" si="6"/>
        <v>41325</v>
      </c>
      <c r="C38" s="5"/>
      <c r="D38" s="6"/>
      <c r="E38" s="6"/>
      <c r="F38" s="6"/>
      <c r="G38" s="29">
        <f t="shared" si="7"/>
        <v>0</v>
      </c>
      <c r="H38" s="131"/>
      <c r="I38" s="137"/>
      <c r="J38" s="133"/>
      <c r="K38" s="134"/>
      <c r="L38" s="134"/>
      <c r="M38" s="135"/>
    </row>
    <row r="39" spans="1:13" ht="12.75">
      <c r="A39" s="13" t="s">
        <v>19</v>
      </c>
      <c r="B39" s="74">
        <f t="shared" si="6"/>
        <v>41326</v>
      </c>
      <c r="C39" s="5"/>
      <c r="D39" s="6"/>
      <c r="E39" s="6"/>
      <c r="F39" s="6"/>
      <c r="G39" s="29">
        <f t="shared" si="7"/>
        <v>0</v>
      </c>
      <c r="H39" s="131"/>
      <c r="I39" s="137"/>
      <c r="J39" s="133"/>
      <c r="K39" s="134"/>
      <c r="L39" s="134"/>
      <c r="M39" s="135"/>
    </row>
    <row r="40" spans="1:13" ht="12.75">
      <c r="A40" s="13" t="s">
        <v>20</v>
      </c>
      <c r="B40" s="74">
        <f t="shared" si="6"/>
        <v>41327</v>
      </c>
      <c r="C40" s="5"/>
      <c r="D40" s="6"/>
      <c r="E40" s="6"/>
      <c r="F40" s="6"/>
      <c r="G40" s="29">
        <f t="shared" si="7"/>
        <v>0</v>
      </c>
      <c r="H40" s="131"/>
      <c r="I40" s="137"/>
      <c r="J40" s="133"/>
      <c r="K40" s="134"/>
      <c r="L40" s="134"/>
      <c r="M40" s="135"/>
    </row>
    <row r="41" spans="1:13" ht="12.75">
      <c r="A41" s="13" t="s">
        <v>21</v>
      </c>
      <c r="B41" s="74">
        <f t="shared" si="6"/>
        <v>41328</v>
      </c>
      <c r="C41" s="5"/>
      <c r="D41" s="6"/>
      <c r="E41" s="6"/>
      <c r="F41" s="6"/>
      <c r="G41" s="29">
        <f t="shared" si="7"/>
        <v>0</v>
      </c>
      <c r="H41" s="131"/>
      <c r="I41" s="137"/>
      <c r="J41" s="133"/>
      <c r="K41" s="134"/>
      <c r="L41" s="134"/>
      <c r="M41" s="135"/>
    </row>
    <row r="42" spans="1:13" ht="13.5" thickBot="1">
      <c r="A42" s="13" t="s">
        <v>22</v>
      </c>
      <c r="B42" s="74">
        <f>B44-1</f>
        <v>41329</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",IF(WEEKDAY(Table!$A$3)=Table!B3,Table!$A$3," "),B45-1)</f>
        <v>41330</v>
      </c>
      <c r="C44" s="5"/>
      <c r="D44" s="6"/>
      <c r="E44" s="6"/>
      <c r="F44" s="6"/>
      <c r="G44" s="29">
        <f>F44-C44-(E44-D44)</f>
        <v>0</v>
      </c>
      <c r="H44" s="130"/>
      <c r="I44" s="136"/>
      <c r="J44" s="133"/>
      <c r="K44" s="134"/>
      <c r="L44" s="134"/>
      <c r="M44" s="135"/>
    </row>
    <row r="45" spans="1:13" ht="12.75">
      <c r="A45" s="13" t="s">
        <v>17</v>
      </c>
      <c r="B45" s="83">
        <f>IF(B46=" ",IF(WEEKDAY(Table!$A$3)=Table!B4,Table!$A$3," "),B46-1)</f>
        <v>41331</v>
      </c>
      <c r="C45" s="5"/>
      <c r="D45" s="6"/>
      <c r="E45" s="6"/>
      <c r="F45" s="6"/>
      <c r="G45" s="29">
        <f aca="true" t="shared" si="8" ref="G45:G50">F45-C45-(E45-D45)</f>
        <v>0</v>
      </c>
      <c r="H45" s="131"/>
      <c r="I45" s="137"/>
      <c r="J45" s="133"/>
      <c r="K45" s="134"/>
      <c r="L45" s="134"/>
      <c r="M45" s="135"/>
    </row>
    <row r="46" spans="1:13" ht="12.75">
      <c r="A46" s="13" t="s">
        <v>18</v>
      </c>
      <c r="B46" s="83">
        <f>IF(B47=" ",IF(WEEKDAY(Table!$A$3)=Table!B5,Table!$A$3," "),B47-1)</f>
        <v>41332</v>
      </c>
      <c r="C46" s="5"/>
      <c r="D46" s="6"/>
      <c r="E46" s="6"/>
      <c r="F46" s="6"/>
      <c r="G46" s="29">
        <f t="shared" si="8"/>
        <v>0</v>
      </c>
      <c r="H46" s="131"/>
      <c r="I46" s="137"/>
      <c r="J46" s="133"/>
      <c r="K46" s="134"/>
      <c r="L46" s="134"/>
      <c r="M46" s="135"/>
    </row>
    <row r="47" spans="1:13" ht="12.75">
      <c r="A47" s="13" t="s">
        <v>19</v>
      </c>
      <c r="B47" s="83">
        <f>IF(B48=" ",IF(WEEKDAY(Table!$A$3)=Table!B6,Table!$A$3," "),B48-1)</f>
        <v>41333</v>
      </c>
      <c r="C47" s="5"/>
      <c r="D47" s="6"/>
      <c r="E47" s="6"/>
      <c r="F47" s="6"/>
      <c r="G47" s="29">
        <f t="shared" si="8"/>
        <v>0</v>
      </c>
      <c r="H47" s="131"/>
      <c r="I47" s="137"/>
      <c r="J47" s="133"/>
      <c r="K47" s="134"/>
      <c r="L47" s="134"/>
      <c r="M47" s="135"/>
    </row>
    <row r="48" spans="1:13" ht="12.75">
      <c r="A48" s="13" t="s">
        <v>20</v>
      </c>
      <c r="B48" s="83" t="str">
        <f>IF(B49=" ",IF(WEEKDAY(Table!$A$3)=Table!B7,Table!$A$3," "),B49-1)</f>
        <v> </v>
      </c>
      <c r="C48" s="5"/>
      <c r="D48" s="6"/>
      <c r="E48" s="6"/>
      <c r="F48" s="6"/>
      <c r="G48" s="29">
        <f t="shared" si="8"/>
        <v>0</v>
      </c>
      <c r="H48" s="131"/>
      <c r="I48" s="137"/>
      <c r="J48" s="133"/>
      <c r="K48" s="134"/>
      <c r="L48" s="134"/>
      <c r="M48" s="135"/>
    </row>
    <row r="49" spans="1:13" ht="12.75">
      <c r="A49" s="13" t="s">
        <v>21</v>
      </c>
      <c r="B49" s="83" t="str">
        <f>IF(B50=" ",IF(WEEKDAY(Table!$A$3)=Table!B8,Table!$A$3," "),B50-1)</f>
        <v> </v>
      </c>
      <c r="C49" s="5"/>
      <c r="D49" s="6"/>
      <c r="E49" s="6"/>
      <c r="F49" s="6"/>
      <c r="G49" s="29">
        <f t="shared" si="8"/>
        <v>0</v>
      </c>
      <c r="H49" s="131"/>
      <c r="I49" s="137"/>
      <c r="J49" s="133"/>
      <c r="K49" s="134"/>
      <c r="L49" s="134"/>
      <c r="M49" s="135"/>
    </row>
    <row r="50" spans="1:13" ht="13.5" thickBot="1">
      <c r="A50" s="13" t="s">
        <v>22</v>
      </c>
      <c r="B50" s="83" t="str">
        <f>IF(WEEKDAY(Table!$A$3)=Table!B9,Table!$A$3,"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Feb!A5</f>
        <v>Your Name Here</v>
      </c>
      <c r="B5" s="210"/>
      <c r="C5" s="210"/>
      <c r="D5" s="210"/>
      <c r="E5" s="210"/>
      <c r="F5" s="210"/>
      <c r="G5" s="195"/>
      <c r="H5" s="196"/>
      <c r="I5" s="211">
        <f>Feb!I5</f>
        <v>0</v>
      </c>
      <c r="J5" s="212"/>
      <c r="K5" s="199">
        <f>Feb!K5</f>
        <v>0</v>
      </c>
      <c r="L5" s="200"/>
      <c r="M5" s="201"/>
    </row>
    <row r="6" spans="1:13" ht="12.75">
      <c r="A6" s="114" t="s">
        <v>39</v>
      </c>
      <c r="B6" s="115"/>
      <c r="C6" s="115"/>
      <c r="D6" s="115"/>
      <c r="E6" s="115"/>
      <c r="F6" s="116"/>
      <c r="G6" s="114" t="s">
        <v>41</v>
      </c>
      <c r="H6" s="213"/>
      <c r="I6" s="214"/>
      <c r="J6" s="180" t="s">
        <v>68</v>
      </c>
      <c r="K6" s="181"/>
      <c r="L6" s="105" t="s">
        <v>6</v>
      </c>
      <c r="M6" s="107"/>
    </row>
    <row r="7" spans="1:13" ht="14.25">
      <c r="A7" s="202" t="s">
        <v>91</v>
      </c>
      <c r="B7" s="203"/>
      <c r="C7" s="203"/>
      <c r="D7" s="203"/>
      <c r="E7" s="203"/>
      <c r="F7" s="204"/>
      <c r="G7" s="193"/>
      <c r="H7" s="194"/>
      <c r="I7" s="194"/>
      <c r="J7" s="205">
        <v>3</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t="str">
        <f t="shared" si="0"/>
        <v> </v>
      </c>
      <c r="C13" s="5"/>
      <c r="D13" s="6"/>
      <c r="E13" s="6"/>
      <c r="F13" s="6"/>
      <c r="G13" s="29">
        <f t="shared" si="1"/>
        <v>0</v>
      </c>
      <c r="H13" s="137"/>
      <c r="I13" s="137"/>
      <c r="J13" s="133"/>
      <c r="K13" s="134"/>
      <c r="L13" s="134"/>
      <c r="M13" s="135"/>
    </row>
    <row r="14" spans="1:13" ht="12.75">
      <c r="A14" s="13" t="s">
        <v>18</v>
      </c>
      <c r="B14" s="74" t="str">
        <f t="shared" si="0"/>
        <v> </v>
      </c>
      <c r="C14" s="5"/>
      <c r="D14" s="6"/>
      <c r="E14" s="6"/>
      <c r="F14" s="6"/>
      <c r="G14" s="29">
        <f t="shared" si="1"/>
        <v>0</v>
      </c>
      <c r="H14" s="137"/>
      <c r="I14" s="137"/>
      <c r="J14" s="133"/>
      <c r="K14" s="134"/>
      <c r="L14" s="134"/>
      <c r="M14" s="135"/>
    </row>
    <row r="15" spans="1:13" ht="12.75">
      <c r="A15" s="13" t="s">
        <v>19</v>
      </c>
      <c r="B15" s="74" t="str">
        <f t="shared" si="0"/>
        <v> </v>
      </c>
      <c r="C15" s="5"/>
      <c r="D15" s="6"/>
      <c r="E15" s="6"/>
      <c r="F15" s="6"/>
      <c r="G15" s="29">
        <f t="shared" si="1"/>
        <v>0</v>
      </c>
      <c r="H15" s="137"/>
      <c r="I15" s="137"/>
      <c r="J15" s="133"/>
      <c r="K15" s="134"/>
      <c r="L15" s="134"/>
      <c r="M15" s="135"/>
    </row>
    <row r="16" spans="1:13" ht="12.75">
      <c r="A16" s="13" t="s">
        <v>20</v>
      </c>
      <c r="B16" s="74">
        <f t="shared" si="0"/>
        <v>41334</v>
      </c>
      <c r="C16" s="5"/>
      <c r="D16" s="6"/>
      <c r="E16" s="6"/>
      <c r="F16" s="6"/>
      <c r="G16" s="29">
        <f t="shared" si="1"/>
        <v>0</v>
      </c>
      <c r="H16" s="137"/>
      <c r="I16" s="137"/>
      <c r="J16" s="133"/>
      <c r="K16" s="134"/>
      <c r="L16" s="134"/>
      <c r="M16" s="135"/>
    </row>
    <row r="17" spans="1:13" ht="12.75">
      <c r="A17" s="13" t="s">
        <v>21</v>
      </c>
      <c r="B17" s="74">
        <f t="shared" si="0"/>
        <v>41335</v>
      </c>
      <c r="C17" s="18"/>
      <c r="D17" s="6"/>
      <c r="E17" s="6"/>
      <c r="F17" s="6"/>
      <c r="G17" s="29">
        <f t="shared" si="1"/>
        <v>0</v>
      </c>
      <c r="H17" s="137"/>
      <c r="I17" s="137"/>
      <c r="J17" s="133"/>
      <c r="K17" s="134"/>
      <c r="L17" s="134"/>
      <c r="M17" s="135"/>
    </row>
    <row r="18" spans="1:13" ht="13.5" thickBot="1">
      <c r="A18" s="13" t="s">
        <v>22</v>
      </c>
      <c r="B18" s="74">
        <f>IF(B20=" "," ",IF(DAY(B20)=1," ",B20-1))</f>
        <v>41336</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41337</v>
      </c>
      <c r="C20" s="5"/>
      <c r="D20" s="6"/>
      <c r="E20" s="6"/>
      <c r="F20" s="6"/>
      <c r="G20" s="29">
        <f>F20-C20-(E20-D20)</f>
        <v>0</v>
      </c>
      <c r="H20" s="130"/>
      <c r="I20" s="136"/>
      <c r="J20" s="133"/>
      <c r="K20" s="134"/>
      <c r="L20" s="134"/>
      <c r="M20" s="135"/>
    </row>
    <row r="21" spans="1:13" ht="12.75">
      <c r="A21" s="13" t="s">
        <v>17</v>
      </c>
      <c r="B21" s="74">
        <f t="shared" si="2"/>
        <v>41338</v>
      </c>
      <c r="C21" s="5"/>
      <c r="D21" s="6"/>
      <c r="E21" s="6"/>
      <c r="F21" s="6"/>
      <c r="G21" s="29">
        <f aca="true" t="shared" si="3" ref="G21:G26">F21-C21-(E21-D21)</f>
        <v>0</v>
      </c>
      <c r="H21" s="131"/>
      <c r="I21" s="137"/>
      <c r="J21" s="133"/>
      <c r="K21" s="134"/>
      <c r="L21" s="134"/>
      <c r="M21" s="135"/>
    </row>
    <row r="22" spans="1:13" ht="12.75">
      <c r="A22" s="13" t="s">
        <v>18</v>
      </c>
      <c r="B22" s="74">
        <f t="shared" si="2"/>
        <v>41339</v>
      </c>
      <c r="C22" s="5"/>
      <c r="D22" s="6"/>
      <c r="E22" s="6"/>
      <c r="F22" s="6"/>
      <c r="G22" s="29">
        <f t="shared" si="3"/>
        <v>0</v>
      </c>
      <c r="H22" s="131"/>
      <c r="I22" s="137"/>
      <c r="J22" s="133"/>
      <c r="K22" s="134"/>
      <c r="L22" s="134"/>
      <c r="M22" s="135"/>
    </row>
    <row r="23" spans="1:13" ht="12.75">
      <c r="A23" s="13" t="s">
        <v>19</v>
      </c>
      <c r="B23" s="74">
        <f t="shared" si="2"/>
        <v>41340</v>
      </c>
      <c r="C23" s="5"/>
      <c r="D23" s="6"/>
      <c r="E23" s="6"/>
      <c r="F23" s="6"/>
      <c r="G23" s="29">
        <f t="shared" si="3"/>
        <v>0</v>
      </c>
      <c r="H23" s="131"/>
      <c r="I23" s="137"/>
      <c r="J23" s="133"/>
      <c r="K23" s="134"/>
      <c r="L23" s="134"/>
      <c r="M23" s="135"/>
    </row>
    <row r="24" spans="1:13" ht="12.75">
      <c r="A24" s="13" t="s">
        <v>20</v>
      </c>
      <c r="B24" s="74">
        <f t="shared" si="2"/>
        <v>41341</v>
      </c>
      <c r="C24" s="5"/>
      <c r="D24" s="6"/>
      <c r="E24" s="6"/>
      <c r="F24" s="6"/>
      <c r="G24" s="29">
        <f t="shared" si="3"/>
        <v>0</v>
      </c>
      <c r="H24" s="131"/>
      <c r="I24" s="137"/>
      <c r="J24" s="133"/>
      <c r="K24" s="134"/>
      <c r="L24" s="134"/>
      <c r="M24" s="135"/>
    </row>
    <row r="25" spans="1:13" ht="12.75">
      <c r="A25" s="13" t="s">
        <v>21</v>
      </c>
      <c r="B25" s="74">
        <f t="shared" si="2"/>
        <v>41342</v>
      </c>
      <c r="C25" s="5"/>
      <c r="D25" s="6"/>
      <c r="E25" s="6"/>
      <c r="F25" s="6"/>
      <c r="G25" s="29">
        <f t="shared" si="3"/>
        <v>0</v>
      </c>
      <c r="H25" s="131"/>
      <c r="I25" s="137"/>
      <c r="J25" s="133"/>
      <c r="K25" s="134"/>
      <c r="L25" s="134"/>
      <c r="M25" s="135"/>
    </row>
    <row r="26" spans="1:13" ht="13.5" thickBot="1">
      <c r="A26" s="13" t="s">
        <v>22</v>
      </c>
      <c r="B26" s="74">
        <f>B28-1</f>
        <v>41343</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41344</v>
      </c>
      <c r="C28" s="5"/>
      <c r="D28" s="6"/>
      <c r="E28" s="6"/>
      <c r="F28" s="6"/>
      <c r="G28" s="29">
        <f>F28-C28-(E28-D28)</f>
        <v>0</v>
      </c>
      <c r="H28" s="130"/>
      <c r="I28" s="136"/>
      <c r="J28" s="133"/>
      <c r="K28" s="134"/>
      <c r="L28" s="134"/>
      <c r="M28" s="135"/>
    </row>
    <row r="29" spans="1:13" ht="12.75">
      <c r="A29" s="13" t="s">
        <v>17</v>
      </c>
      <c r="B29" s="74">
        <f t="shared" si="4"/>
        <v>41345</v>
      </c>
      <c r="C29" s="5"/>
      <c r="D29" s="6"/>
      <c r="E29" s="6"/>
      <c r="F29" s="6"/>
      <c r="G29" s="29">
        <f aca="true" t="shared" si="5" ref="G29:G34">F29-C29-(E29-D29)</f>
        <v>0</v>
      </c>
      <c r="H29" s="131"/>
      <c r="I29" s="137"/>
      <c r="J29" s="133"/>
      <c r="K29" s="134"/>
      <c r="L29" s="134"/>
      <c r="M29" s="135"/>
    </row>
    <row r="30" spans="1:13" ht="12.75">
      <c r="A30" s="13" t="s">
        <v>18</v>
      </c>
      <c r="B30" s="74">
        <f t="shared" si="4"/>
        <v>41346</v>
      </c>
      <c r="C30" s="5"/>
      <c r="D30" s="6"/>
      <c r="E30" s="6"/>
      <c r="F30" s="6"/>
      <c r="G30" s="29">
        <f t="shared" si="5"/>
        <v>0</v>
      </c>
      <c r="H30" s="131"/>
      <c r="I30" s="137"/>
      <c r="J30" s="133"/>
      <c r="K30" s="134"/>
      <c r="L30" s="134"/>
      <c r="M30" s="135"/>
    </row>
    <row r="31" spans="1:13" ht="12.75">
      <c r="A31" s="13" t="s">
        <v>19</v>
      </c>
      <c r="B31" s="74">
        <f t="shared" si="4"/>
        <v>41347</v>
      </c>
      <c r="C31" s="5"/>
      <c r="D31" s="6"/>
      <c r="E31" s="6"/>
      <c r="F31" s="6"/>
      <c r="G31" s="29">
        <f t="shared" si="5"/>
        <v>0</v>
      </c>
      <c r="H31" s="131"/>
      <c r="I31" s="137"/>
      <c r="J31" s="133"/>
      <c r="K31" s="134"/>
      <c r="L31" s="134"/>
      <c r="M31" s="135"/>
    </row>
    <row r="32" spans="1:13" ht="12.75">
      <c r="A32" s="13" t="s">
        <v>20</v>
      </c>
      <c r="B32" s="74">
        <f t="shared" si="4"/>
        <v>41348</v>
      </c>
      <c r="C32" s="5"/>
      <c r="D32" s="6"/>
      <c r="E32" s="6"/>
      <c r="F32" s="6"/>
      <c r="G32" s="29">
        <f t="shared" si="5"/>
        <v>0</v>
      </c>
      <c r="H32" s="131"/>
      <c r="I32" s="137"/>
      <c r="J32" s="133"/>
      <c r="K32" s="134"/>
      <c r="L32" s="134"/>
      <c r="M32" s="135"/>
    </row>
    <row r="33" spans="1:13" ht="12.75">
      <c r="A33" s="13" t="s">
        <v>21</v>
      </c>
      <c r="B33" s="74">
        <f t="shared" si="4"/>
        <v>41349</v>
      </c>
      <c r="C33" s="5"/>
      <c r="D33" s="6"/>
      <c r="E33" s="6"/>
      <c r="F33" s="6"/>
      <c r="G33" s="29">
        <f t="shared" si="5"/>
        <v>0</v>
      </c>
      <c r="H33" s="131"/>
      <c r="I33" s="137"/>
      <c r="J33" s="133"/>
      <c r="K33" s="134"/>
      <c r="L33" s="134"/>
      <c r="M33" s="135"/>
    </row>
    <row r="34" spans="1:13" ht="13.5" thickBot="1">
      <c r="A34" s="13" t="s">
        <v>22</v>
      </c>
      <c r="B34" s="74">
        <f>B36-1</f>
        <v>41350</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41351</v>
      </c>
      <c r="C36" s="5"/>
      <c r="D36" s="6"/>
      <c r="E36" s="6"/>
      <c r="F36" s="6"/>
      <c r="G36" s="29">
        <f>F36-C36-(E36-D36)</f>
        <v>0</v>
      </c>
      <c r="H36" s="130"/>
      <c r="I36" s="136"/>
      <c r="J36" s="133"/>
      <c r="K36" s="134"/>
      <c r="L36" s="134"/>
      <c r="M36" s="135"/>
    </row>
    <row r="37" spans="1:13" ht="12.75">
      <c r="A37" s="13" t="s">
        <v>17</v>
      </c>
      <c r="B37" s="74">
        <f t="shared" si="6"/>
        <v>41352</v>
      </c>
      <c r="C37" s="5"/>
      <c r="D37" s="6"/>
      <c r="E37" s="6"/>
      <c r="F37" s="6"/>
      <c r="G37" s="29">
        <f aca="true" t="shared" si="7" ref="G37:G42">F37-C37-(E37-D37)</f>
        <v>0</v>
      </c>
      <c r="H37" s="131"/>
      <c r="I37" s="137"/>
      <c r="J37" s="133"/>
      <c r="K37" s="134"/>
      <c r="L37" s="134"/>
      <c r="M37" s="135"/>
    </row>
    <row r="38" spans="1:13" ht="12.75">
      <c r="A38" s="13" t="s">
        <v>18</v>
      </c>
      <c r="B38" s="74">
        <f t="shared" si="6"/>
        <v>41353</v>
      </c>
      <c r="C38" s="5"/>
      <c r="D38" s="6"/>
      <c r="E38" s="6"/>
      <c r="F38" s="6"/>
      <c r="G38" s="29">
        <f t="shared" si="7"/>
        <v>0</v>
      </c>
      <c r="H38" s="131"/>
      <c r="I38" s="137"/>
      <c r="J38" s="133"/>
      <c r="K38" s="134"/>
      <c r="L38" s="134"/>
      <c r="M38" s="135"/>
    </row>
    <row r="39" spans="1:13" ht="12.75">
      <c r="A39" s="13" t="s">
        <v>19</v>
      </c>
      <c r="B39" s="74">
        <f t="shared" si="6"/>
        <v>41354</v>
      </c>
      <c r="C39" s="5"/>
      <c r="D39" s="6"/>
      <c r="E39" s="6"/>
      <c r="F39" s="6"/>
      <c r="G39" s="29">
        <f t="shared" si="7"/>
        <v>0</v>
      </c>
      <c r="H39" s="131"/>
      <c r="I39" s="137"/>
      <c r="J39" s="133"/>
      <c r="K39" s="134"/>
      <c r="L39" s="134"/>
      <c r="M39" s="135"/>
    </row>
    <row r="40" spans="1:13" ht="12.75">
      <c r="A40" s="13" t="s">
        <v>20</v>
      </c>
      <c r="B40" s="74">
        <f t="shared" si="6"/>
        <v>41355</v>
      </c>
      <c r="C40" s="5"/>
      <c r="D40" s="6"/>
      <c r="E40" s="6"/>
      <c r="F40" s="6"/>
      <c r="G40" s="29">
        <f t="shared" si="7"/>
        <v>0</v>
      </c>
      <c r="H40" s="131"/>
      <c r="I40" s="137"/>
      <c r="J40" s="133"/>
      <c r="K40" s="134"/>
      <c r="L40" s="134"/>
      <c r="M40" s="135"/>
    </row>
    <row r="41" spans="1:13" ht="12.75">
      <c r="A41" s="13" t="s">
        <v>21</v>
      </c>
      <c r="B41" s="74">
        <f t="shared" si="6"/>
        <v>41356</v>
      </c>
      <c r="C41" s="5"/>
      <c r="D41" s="6"/>
      <c r="E41" s="6"/>
      <c r="F41" s="6"/>
      <c r="G41" s="29">
        <f t="shared" si="7"/>
        <v>0</v>
      </c>
      <c r="H41" s="131"/>
      <c r="I41" s="137"/>
      <c r="J41" s="133"/>
      <c r="K41" s="134"/>
      <c r="L41" s="134"/>
      <c r="M41" s="135"/>
    </row>
    <row r="42" spans="1:13" ht="13.5" thickBot="1">
      <c r="A42" s="13" t="s">
        <v>22</v>
      </c>
      <c r="B42" s="74">
        <f>B44-1</f>
        <v>41357</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",IF(WEEKDAY(Table!$A$4)=Table!B3,Table!$A$4," "),B45-1)</f>
        <v>41358</v>
      </c>
      <c r="C44" s="5"/>
      <c r="D44" s="6"/>
      <c r="E44" s="6"/>
      <c r="F44" s="6"/>
      <c r="G44" s="29">
        <f>F44-C44-(E44-D44)</f>
        <v>0</v>
      </c>
      <c r="H44" s="130"/>
      <c r="I44" s="136"/>
      <c r="J44" s="133"/>
      <c r="K44" s="134"/>
      <c r="L44" s="134"/>
      <c r="M44" s="135"/>
    </row>
    <row r="45" spans="1:13" ht="12.75">
      <c r="A45" s="13" t="s">
        <v>17</v>
      </c>
      <c r="B45" s="83">
        <f>IF(B46=" ",IF(WEEKDAY(Table!$A$4)=Table!B4,Table!$A$4," "),B46-1)</f>
        <v>41359</v>
      </c>
      <c r="C45" s="5"/>
      <c r="D45" s="6"/>
      <c r="E45" s="6"/>
      <c r="F45" s="6"/>
      <c r="G45" s="29">
        <f aca="true" t="shared" si="8" ref="G45:G50">F45-C45-(E45-D45)</f>
        <v>0</v>
      </c>
      <c r="H45" s="131"/>
      <c r="I45" s="137"/>
      <c r="J45" s="133"/>
      <c r="K45" s="134"/>
      <c r="L45" s="134"/>
      <c r="M45" s="135"/>
    </row>
    <row r="46" spans="1:13" ht="12.75">
      <c r="A46" s="13" t="s">
        <v>18</v>
      </c>
      <c r="B46" s="83">
        <f>IF(B47=" ",IF(WEEKDAY(Table!$A$4)=Table!B5,Table!$A$4," "),B47-1)</f>
        <v>41360</v>
      </c>
      <c r="C46" s="5"/>
      <c r="D46" s="6"/>
      <c r="E46" s="6"/>
      <c r="F46" s="6"/>
      <c r="G46" s="29">
        <f t="shared" si="8"/>
        <v>0</v>
      </c>
      <c r="H46" s="131"/>
      <c r="I46" s="137"/>
      <c r="J46" s="133"/>
      <c r="K46" s="134"/>
      <c r="L46" s="134"/>
      <c r="M46" s="135"/>
    </row>
    <row r="47" spans="1:13" ht="12.75">
      <c r="A47" s="13" t="s">
        <v>19</v>
      </c>
      <c r="B47" s="83">
        <f>IF(B48=" ",IF(WEEKDAY(Table!$A$4)=Table!B6,Table!$A$4," "),B48-1)</f>
        <v>41361</v>
      </c>
      <c r="C47" s="5"/>
      <c r="D47" s="6"/>
      <c r="E47" s="6"/>
      <c r="F47" s="6"/>
      <c r="G47" s="29">
        <f t="shared" si="8"/>
        <v>0</v>
      </c>
      <c r="H47" s="131"/>
      <c r="I47" s="137"/>
      <c r="J47" s="133"/>
      <c r="K47" s="134"/>
      <c r="L47" s="134"/>
      <c r="M47" s="135"/>
    </row>
    <row r="48" spans="1:13" ht="12.75">
      <c r="A48" s="13" t="s">
        <v>20</v>
      </c>
      <c r="B48" s="83">
        <f>IF(B49=" ",IF(WEEKDAY(Table!$A$4)=Table!B7,Table!$A$4," "),B49-1)</f>
        <v>41362</v>
      </c>
      <c r="C48" s="5"/>
      <c r="D48" s="6"/>
      <c r="E48" s="6"/>
      <c r="F48" s="6"/>
      <c r="G48" s="29">
        <f t="shared" si="8"/>
        <v>0</v>
      </c>
      <c r="H48" s="131"/>
      <c r="I48" s="137"/>
      <c r="J48" s="133"/>
      <c r="K48" s="134"/>
      <c r="L48" s="134"/>
      <c r="M48" s="135"/>
    </row>
    <row r="49" spans="1:13" ht="12.75">
      <c r="A49" s="13" t="s">
        <v>21</v>
      </c>
      <c r="B49" s="83">
        <f>IF(B50=" ",IF(WEEKDAY(Table!$A$4)=Table!B8,Table!$A$4," "),B50-1)</f>
        <v>41363</v>
      </c>
      <c r="C49" s="5"/>
      <c r="D49" s="6"/>
      <c r="E49" s="6"/>
      <c r="F49" s="6"/>
      <c r="G49" s="29">
        <f t="shared" si="8"/>
        <v>0</v>
      </c>
      <c r="H49" s="131"/>
      <c r="I49" s="137"/>
      <c r="J49" s="133"/>
      <c r="K49" s="134"/>
      <c r="L49" s="134"/>
      <c r="M49" s="135"/>
    </row>
    <row r="50" spans="1:13" ht="13.5" thickBot="1">
      <c r="A50" s="13" t="s">
        <v>22</v>
      </c>
      <c r="B50" s="83">
        <f>IF(WEEKDAY(Table!$A$4)=Table!B9,Table!$A$4," ")</f>
        <v>41364</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Mar!A5</f>
        <v>Your Name Here</v>
      </c>
      <c r="B5" s="210"/>
      <c r="C5" s="210"/>
      <c r="D5" s="210"/>
      <c r="E5" s="210"/>
      <c r="F5" s="210"/>
      <c r="G5" s="195"/>
      <c r="H5" s="196"/>
      <c r="I5" s="211">
        <f>Mar!I5</f>
        <v>0</v>
      </c>
      <c r="J5" s="212"/>
      <c r="K5" s="199">
        <f>Mar!K5</f>
        <v>0</v>
      </c>
      <c r="L5" s="200"/>
      <c r="M5" s="201"/>
    </row>
    <row r="6" spans="1:13" ht="12.75">
      <c r="A6" s="114" t="s">
        <v>39</v>
      </c>
      <c r="B6" s="115"/>
      <c r="C6" s="115"/>
      <c r="D6" s="115"/>
      <c r="E6" s="115"/>
      <c r="F6" s="116"/>
      <c r="G6" s="114" t="s">
        <v>41</v>
      </c>
      <c r="H6" s="213"/>
      <c r="I6" s="214"/>
      <c r="J6" s="180" t="s">
        <v>68</v>
      </c>
      <c r="K6" s="181"/>
      <c r="L6" s="105" t="s">
        <v>6</v>
      </c>
      <c r="M6" s="107"/>
    </row>
    <row r="7" spans="1:13" ht="14.25">
      <c r="A7" s="202" t="s">
        <v>91</v>
      </c>
      <c r="B7" s="203"/>
      <c r="C7" s="203"/>
      <c r="D7" s="203"/>
      <c r="E7" s="203"/>
      <c r="F7" s="204"/>
      <c r="G7" s="193"/>
      <c r="H7" s="194"/>
      <c r="I7" s="194"/>
      <c r="J7" s="205">
        <v>4</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f aca="true" t="shared" si="0" ref="B12:B17">IF(B13=" "," ",IF(DAY(B13)=1," ",B13-1))</f>
        <v>41365</v>
      </c>
      <c r="C12" s="5"/>
      <c r="D12" s="6"/>
      <c r="E12" s="6"/>
      <c r="F12" s="6"/>
      <c r="G12" s="29">
        <f aca="true" t="shared" si="1" ref="G12:G18">F12-C12-(E12-D12)</f>
        <v>0</v>
      </c>
      <c r="H12" s="136"/>
      <c r="I12" s="136"/>
      <c r="J12" s="133"/>
      <c r="K12" s="134"/>
      <c r="L12" s="134"/>
      <c r="M12" s="135"/>
    </row>
    <row r="13" spans="1:13" ht="12.75">
      <c r="A13" s="13" t="s">
        <v>17</v>
      </c>
      <c r="B13" s="74">
        <f t="shared" si="0"/>
        <v>41366</v>
      </c>
      <c r="C13" s="5"/>
      <c r="D13" s="6"/>
      <c r="E13" s="6"/>
      <c r="F13" s="6"/>
      <c r="G13" s="29">
        <f t="shared" si="1"/>
        <v>0</v>
      </c>
      <c r="H13" s="137"/>
      <c r="I13" s="137"/>
      <c r="J13" s="133"/>
      <c r="K13" s="134"/>
      <c r="L13" s="134"/>
      <c r="M13" s="135"/>
    </row>
    <row r="14" spans="1:13" ht="12.75">
      <c r="A14" s="13" t="s">
        <v>18</v>
      </c>
      <c r="B14" s="74">
        <f t="shared" si="0"/>
        <v>41367</v>
      </c>
      <c r="C14" s="5"/>
      <c r="D14" s="6"/>
      <c r="E14" s="6"/>
      <c r="F14" s="6"/>
      <c r="G14" s="29">
        <f t="shared" si="1"/>
        <v>0</v>
      </c>
      <c r="H14" s="137"/>
      <c r="I14" s="137"/>
      <c r="J14" s="133"/>
      <c r="K14" s="134"/>
      <c r="L14" s="134"/>
      <c r="M14" s="135"/>
    </row>
    <row r="15" spans="1:13" ht="12.75">
      <c r="A15" s="13" t="s">
        <v>19</v>
      </c>
      <c r="B15" s="74">
        <f t="shared" si="0"/>
        <v>41368</v>
      </c>
      <c r="C15" s="5"/>
      <c r="D15" s="6"/>
      <c r="E15" s="6"/>
      <c r="F15" s="6"/>
      <c r="G15" s="29">
        <f t="shared" si="1"/>
        <v>0</v>
      </c>
      <c r="H15" s="137"/>
      <c r="I15" s="137"/>
      <c r="J15" s="133"/>
      <c r="K15" s="134"/>
      <c r="L15" s="134"/>
      <c r="M15" s="135"/>
    </row>
    <row r="16" spans="1:13" ht="12.75">
      <c r="A16" s="13" t="s">
        <v>20</v>
      </c>
      <c r="B16" s="74">
        <f t="shared" si="0"/>
        <v>41369</v>
      </c>
      <c r="C16" s="5"/>
      <c r="D16" s="6"/>
      <c r="E16" s="6"/>
      <c r="F16" s="6"/>
      <c r="G16" s="29">
        <f t="shared" si="1"/>
        <v>0</v>
      </c>
      <c r="H16" s="137"/>
      <c r="I16" s="137"/>
      <c r="J16" s="133"/>
      <c r="K16" s="134"/>
      <c r="L16" s="134"/>
      <c r="M16" s="135"/>
    </row>
    <row r="17" spans="1:13" ht="12.75">
      <c r="A17" s="13" t="s">
        <v>21</v>
      </c>
      <c r="B17" s="74">
        <f t="shared" si="0"/>
        <v>41370</v>
      </c>
      <c r="C17" s="18"/>
      <c r="D17" s="6"/>
      <c r="E17" s="6"/>
      <c r="F17" s="6"/>
      <c r="G17" s="29">
        <f t="shared" si="1"/>
        <v>0</v>
      </c>
      <c r="H17" s="137"/>
      <c r="I17" s="137"/>
      <c r="J17" s="133"/>
      <c r="K17" s="134"/>
      <c r="L17" s="134"/>
      <c r="M17" s="135"/>
    </row>
    <row r="18" spans="1:13" ht="13.5" thickBot="1">
      <c r="A18" s="13" t="s">
        <v>22</v>
      </c>
      <c r="B18" s="74">
        <f>IF(B20=" "," ",IF(DAY(B20)=1," ",B20-1))</f>
        <v>41371</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41372</v>
      </c>
      <c r="C20" s="5"/>
      <c r="D20" s="6"/>
      <c r="E20" s="6"/>
      <c r="F20" s="6"/>
      <c r="G20" s="29">
        <f>F20-C20-(E20-D20)</f>
        <v>0</v>
      </c>
      <c r="H20" s="130"/>
      <c r="I20" s="136"/>
      <c r="J20" s="133"/>
      <c r="K20" s="134"/>
      <c r="L20" s="134"/>
      <c r="M20" s="135"/>
    </row>
    <row r="21" spans="1:13" ht="12.75">
      <c r="A21" s="13" t="s">
        <v>17</v>
      </c>
      <c r="B21" s="74">
        <f t="shared" si="2"/>
        <v>41373</v>
      </c>
      <c r="C21" s="5"/>
      <c r="D21" s="6"/>
      <c r="E21" s="6"/>
      <c r="F21" s="6"/>
      <c r="G21" s="29">
        <f aca="true" t="shared" si="3" ref="G21:G26">F21-C21-(E21-D21)</f>
        <v>0</v>
      </c>
      <c r="H21" s="131"/>
      <c r="I21" s="137"/>
      <c r="J21" s="133"/>
      <c r="K21" s="134"/>
      <c r="L21" s="134"/>
      <c r="M21" s="135"/>
    </row>
    <row r="22" spans="1:13" ht="12.75">
      <c r="A22" s="13" t="s">
        <v>18</v>
      </c>
      <c r="B22" s="74">
        <f t="shared" si="2"/>
        <v>41374</v>
      </c>
      <c r="C22" s="5"/>
      <c r="D22" s="6"/>
      <c r="E22" s="6"/>
      <c r="F22" s="6"/>
      <c r="G22" s="29">
        <f t="shared" si="3"/>
        <v>0</v>
      </c>
      <c r="H22" s="131"/>
      <c r="I22" s="137"/>
      <c r="J22" s="133"/>
      <c r="K22" s="134"/>
      <c r="L22" s="134"/>
      <c r="M22" s="135"/>
    </row>
    <row r="23" spans="1:13" ht="12.75">
      <c r="A23" s="13" t="s">
        <v>19</v>
      </c>
      <c r="B23" s="74">
        <f t="shared" si="2"/>
        <v>41375</v>
      </c>
      <c r="C23" s="5"/>
      <c r="D23" s="6"/>
      <c r="E23" s="6"/>
      <c r="F23" s="6"/>
      <c r="G23" s="29">
        <f t="shared" si="3"/>
        <v>0</v>
      </c>
      <c r="H23" s="131"/>
      <c r="I23" s="137"/>
      <c r="J23" s="133"/>
      <c r="K23" s="134"/>
      <c r="L23" s="134"/>
      <c r="M23" s="135"/>
    </row>
    <row r="24" spans="1:13" ht="12.75">
      <c r="A24" s="13" t="s">
        <v>20</v>
      </c>
      <c r="B24" s="74">
        <f t="shared" si="2"/>
        <v>41376</v>
      </c>
      <c r="C24" s="5"/>
      <c r="D24" s="6"/>
      <c r="E24" s="6"/>
      <c r="F24" s="6"/>
      <c r="G24" s="29">
        <f t="shared" si="3"/>
        <v>0</v>
      </c>
      <c r="H24" s="131"/>
      <c r="I24" s="137"/>
      <c r="J24" s="133"/>
      <c r="K24" s="134"/>
      <c r="L24" s="134"/>
      <c r="M24" s="135"/>
    </row>
    <row r="25" spans="1:13" ht="12.75">
      <c r="A25" s="13" t="s">
        <v>21</v>
      </c>
      <c r="B25" s="74">
        <f t="shared" si="2"/>
        <v>41377</v>
      </c>
      <c r="C25" s="5"/>
      <c r="D25" s="6"/>
      <c r="E25" s="6"/>
      <c r="F25" s="6"/>
      <c r="G25" s="29">
        <f t="shared" si="3"/>
        <v>0</v>
      </c>
      <c r="H25" s="131"/>
      <c r="I25" s="137"/>
      <c r="J25" s="133"/>
      <c r="K25" s="134"/>
      <c r="L25" s="134"/>
      <c r="M25" s="135"/>
    </row>
    <row r="26" spans="1:13" ht="13.5" thickBot="1">
      <c r="A26" s="13" t="s">
        <v>22</v>
      </c>
      <c r="B26" s="74">
        <f>B28-1</f>
        <v>41378</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41379</v>
      </c>
      <c r="C28" s="5"/>
      <c r="D28" s="6"/>
      <c r="E28" s="6"/>
      <c r="F28" s="6"/>
      <c r="G28" s="29">
        <f>F28-C28-(E28-D28)</f>
        <v>0</v>
      </c>
      <c r="H28" s="130"/>
      <c r="I28" s="136"/>
      <c r="J28" s="133"/>
      <c r="K28" s="134"/>
      <c r="L28" s="134"/>
      <c r="M28" s="135"/>
    </row>
    <row r="29" spans="1:13" ht="12.75">
      <c r="A29" s="13" t="s">
        <v>17</v>
      </c>
      <c r="B29" s="74">
        <f t="shared" si="4"/>
        <v>41380</v>
      </c>
      <c r="C29" s="5"/>
      <c r="D29" s="6"/>
      <c r="E29" s="6"/>
      <c r="F29" s="6"/>
      <c r="G29" s="29">
        <f aca="true" t="shared" si="5" ref="G29:G34">F29-C29-(E29-D29)</f>
        <v>0</v>
      </c>
      <c r="H29" s="131"/>
      <c r="I29" s="137"/>
      <c r="J29" s="133"/>
      <c r="K29" s="134"/>
      <c r="L29" s="134"/>
      <c r="M29" s="135"/>
    </row>
    <row r="30" spans="1:13" ht="12.75">
      <c r="A30" s="13" t="s">
        <v>18</v>
      </c>
      <c r="B30" s="74">
        <f t="shared" si="4"/>
        <v>41381</v>
      </c>
      <c r="C30" s="5"/>
      <c r="D30" s="6"/>
      <c r="E30" s="6"/>
      <c r="F30" s="6"/>
      <c r="G30" s="29">
        <f t="shared" si="5"/>
        <v>0</v>
      </c>
      <c r="H30" s="131"/>
      <c r="I30" s="137"/>
      <c r="J30" s="133"/>
      <c r="K30" s="134"/>
      <c r="L30" s="134"/>
      <c r="M30" s="135"/>
    </row>
    <row r="31" spans="1:13" ht="12.75">
      <c r="A31" s="13" t="s">
        <v>19</v>
      </c>
      <c r="B31" s="74">
        <f t="shared" si="4"/>
        <v>41382</v>
      </c>
      <c r="C31" s="5"/>
      <c r="D31" s="6"/>
      <c r="E31" s="6"/>
      <c r="F31" s="6"/>
      <c r="G31" s="29">
        <f t="shared" si="5"/>
        <v>0</v>
      </c>
      <c r="H31" s="131"/>
      <c r="I31" s="137"/>
      <c r="J31" s="133"/>
      <c r="K31" s="134"/>
      <c r="L31" s="134"/>
      <c r="M31" s="135"/>
    </row>
    <row r="32" spans="1:13" ht="12.75">
      <c r="A32" s="13" t="s">
        <v>20</v>
      </c>
      <c r="B32" s="74">
        <f t="shared" si="4"/>
        <v>41383</v>
      </c>
      <c r="C32" s="5"/>
      <c r="D32" s="6"/>
      <c r="E32" s="6"/>
      <c r="F32" s="6"/>
      <c r="G32" s="29">
        <f t="shared" si="5"/>
        <v>0</v>
      </c>
      <c r="H32" s="131"/>
      <c r="I32" s="137"/>
      <c r="J32" s="133"/>
      <c r="K32" s="134"/>
      <c r="L32" s="134"/>
      <c r="M32" s="135"/>
    </row>
    <row r="33" spans="1:13" ht="12.75">
      <c r="A33" s="13" t="s">
        <v>21</v>
      </c>
      <c r="B33" s="74">
        <f t="shared" si="4"/>
        <v>41384</v>
      </c>
      <c r="C33" s="5"/>
      <c r="D33" s="6"/>
      <c r="E33" s="6"/>
      <c r="F33" s="6"/>
      <c r="G33" s="29">
        <f t="shared" si="5"/>
        <v>0</v>
      </c>
      <c r="H33" s="131"/>
      <c r="I33" s="137"/>
      <c r="J33" s="133"/>
      <c r="K33" s="134"/>
      <c r="L33" s="134"/>
      <c r="M33" s="135"/>
    </row>
    <row r="34" spans="1:13" ht="13.5" thickBot="1">
      <c r="A34" s="13" t="s">
        <v>22</v>
      </c>
      <c r="B34" s="74">
        <f>B36-1</f>
        <v>41385</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41386</v>
      </c>
      <c r="C36" s="5"/>
      <c r="D36" s="6"/>
      <c r="E36" s="6"/>
      <c r="F36" s="6"/>
      <c r="G36" s="29">
        <f>F36-C36-(E36-D36)</f>
        <v>0</v>
      </c>
      <c r="H36" s="130"/>
      <c r="I36" s="136"/>
      <c r="J36" s="133"/>
      <c r="K36" s="134"/>
      <c r="L36" s="134"/>
      <c r="M36" s="135"/>
    </row>
    <row r="37" spans="1:13" ht="12.75">
      <c r="A37" s="13" t="s">
        <v>17</v>
      </c>
      <c r="B37" s="74">
        <f t="shared" si="6"/>
        <v>41387</v>
      </c>
      <c r="C37" s="5"/>
      <c r="D37" s="6"/>
      <c r="E37" s="6"/>
      <c r="F37" s="6"/>
      <c r="G37" s="29">
        <f aca="true" t="shared" si="7" ref="G37:G42">F37-C37-(E37-D37)</f>
        <v>0</v>
      </c>
      <c r="H37" s="131"/>
      <c r="I37" s="137"/>
      <c r="J37" s="133"/>
      <c r="K37" s="134"/>
      <c r="L37" s="134"/>
      <c r="M37" s="135"/>
    </row>
    <row r="38" spans="1:13" ht="12.75">
      <c r="A38" s="13" t="s">
        <v>18</v>
      </c>
      <c r="B38" s="74">
        <f t="shared" si="6"/>
        <v>41388</v>
      </c>
      <c r="C38" s="5"/>
      <c r="D38" s="6"/>
      <c r="E38" s="6"/>
      <c r="F38" s="6"/>
      <c r="G38" s="29">
        <f t="shared" si="7"/>
        <v>0</v>
      </c>
      <c r="H38" s="131"/>
      <c r="I38" s="137"/>
      <c r="J38" s="133"/>
      <c r="K38" s="134"/>
      <c r="L38" s="134"/>
      <c r="M38" s="135"/>
    </row>
    <row r="39" spans="1:13" ht="12.75">
      <c r="A39" s="13" t="s">
        <v>19</v>
      </c>
      <c r="B39" s="74">
        <f t="shared" si="6"/>
        <v>41389</v>
      </c>
      <c r="C39" s="5"/>
      <c r="D39" s="6"/>
      <c r="E39" s="6"/>
      <c r="F39" s="6"/>
      <c r="G39" s="29">
        <f t="shared" si="7"/>
        <v>0</v>
      </c>
      <c r="H39" s="131"/>
      <c r="I39" s="137"/>
      <c r="J39" s="133"/>
      <c r="K39" s="134"/>
      <c r="L39" s="134"/>
      <c r="M39" s="135"/>
    </row>
    <row r="40" spans="1:13" ht="12.75">
      <c r="A40" s="13" t="s">
        <v>20</v>
      </c>
      <c r="B40" s="74">
        <f t="shared" si="6"/>
        <v>41390</v>
      </c>
      <c r="C40" s="5"/>
      <c r="D40" s="6"/>
      <c r="E40" s="6"/>
      <c r="F40" s="6"/>
      <c r="G40" s="29">
        <f t="shared" si="7"/>
        <v>0</v>
      </c>
      <c r="H40" s="131"/>
      <c r="I40" s="137"/>
      <c r="J40" s="133"/>
      <c r="K40" s="134"/>
      <c r="L40" s="134"/>
      <c r="M40" s="135"/>
    </row>
    <row r="41" spans="1:13" ht="12.75">
      <c r="A41" s="13" t="s">
        <v>21</v>
      </c>
      <c r="B41" s="74">
        <f t="shared" si="6"/>
        <v>41391</v>
      </c>
      <c r="C41" s="5"/>
      <c r="D41" s="6"/>
      <c r="E41" s="6"/>
      <c r="F41" s="6"/>
      <c r="G41" s="29">
        <f t="shared" si="7"/>
        <v>0</v>
      </c>
      <c r="H41" s="131"/>
      <c r="I41" s="137"/>
      <c r="J41" s="133"/>
      <c r="K41" s="134"/>
      <c r="L41" s="134"/>
      <c r="M41" s="135"/>
    </row>
    <row r="42" spans="1:13" ht="13.5" thickBot="1">
      <c r="A42" s="13" t="s">
        <v>22</v>
      </c>
      <c r="B42" s="74">
        <f>B44-1</f>
        <v>41392</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",IF(WEEKDAY(Table!$A$5)=Table!B3,Table!$A$5," "),B45-1)</f>
        <v>41393</v>
      </c>
      <c r="C44" s="5"/>
      <c r="D44" s="6"/>
      <c r="E44" s="6"/>
      <c r="F44" s="6"/>
      <c r="G44" s="29">
        <f>F44-C44-(E44-D44)</f>
        <v>0</v>
      </c>
      <c r="H44" s="130"/>
      <c r="I44" s="136"/>
      <c r="J44" s="133"/>
      <c r="K44" s="134"/>
      <c r="L44" s="134"/>
      <c r="M44" s="135"/>
    </row>
    <row r="45" spans="1:13" ht="12.75">
      <c r="A45" s="13" t="s">
        <v>17</v>
      </c>
      <c r="B45" s="83">
        <f>IF(B46=" ",IF(WEEKDAY(Table!$A$5)=Table!B4,Table!$A$5," "),B46-1)</f>
        <v>41394</v>
      </c>
      <c r="C45" s="5"/>
      <c r="D45" s="6"/>
      <c r="E45" s="6"/>
      <c r="F45" s="6"/>
      <c r="G45" s="29">
        <f aca="true" t="shared" si="8" ref="G45:G50">F45-C45-(E45-D45)</f>
        <v>0</v>
      </c>
      <c r="H45" s="131"/>
      <c r="I45" s="137"/>
      <c r="J45" s="133"/>
      <c r="K45" s="134"/>
      <c r="L45" s="134"/>
      <c r="M45" s="135"/>
    </row>
    <row r="46" spans="1:13" ht="12.75">
      <c r="A46" s="13" t="s">
        <v>18</v>
      </c>
      <c r="B46" s="83" t="str">
        <f>IF(B47=" ",IF(WEEKDAY(Table!$A$5)=Table!B5,Table!$A$5," "),B47-1)</f>
        <v> </v>
      </c>
      <c r="C46" s="5"/>
      <c r="D46" s="6"/>
      <c r="E46" s="6"/>
      <c r="F46" s="6"/>
      <c r="G46" s="29">
        <f t="shared" si="8"/>
        <v>0</v>
      </c>
      <c r="H46" s="131"/>
      <c r="I46" s="137"/>
      <c r="J46" s="133"/>
      <c r="K46" s="134"/>
      <c r="L46" s="134"/>
      <c r="M46" s="135"/>
    </row>
    <row r="47" spans="1:13" ht="12.75">
      <c r="A47" s="13" t="s">
        <v>19</v>
      </c>
      <c r="B47" s="83" t="str">
        <f>IF(B48=" ",IF(WEEKDAY(Table!$A$5)=Table!B6,Table!$A$5," "),B48-1)</f>
        <v> </v>
      </c>
      <c r="C47" s="5"/>
      <c r="D47" s="6"/>
      <c r="E47" s="6"/>
      <c r="F47" s="6"/>
      <c r="G47" s="29">
        <f t="shared" si="8"/>
        <v>0</v>
      </c>
      <c r="H47" s="131"/>
      <c r="I47" s="137"/>
      <c r="J47" s="133"/>
      <c r="K47" s="134"/>
      <c r="L47" s="134"/>
      <c r="M47" s="135"/>
    </row>
    <row r="48" spans="1:13" ht="12.75">
      <c r="A48" s="13" t="s">
        <v>20</v>
      </c>
      <c r="B48" s="83" t="str">
        <f>IF(B49=" ",IF(WEEKDAY(Table!$A$5)=Table!B7,Table!$A$5," "),B49-1)</f>
        <v> </v>
      </c>
      <c r="C48" s="5"/>
      <c r="D48" s="6"/>
      <c r="E48" s="6"/>
      <c r="F48" s="6"/>
      <c r="G48" s="29">
        <f t="shared" si="8"/>
        <v>0</v>
      </c>
      <c r="H48" s="131"/>
      <c r="I48" s="137"/>
      <c r="J48" s="133"/>
      <c r="K48" s="134"/>
      <c r="L48" s="134"/>
      <c r="M48" s="135"/>
    </row>
    <row r="49" spans="1:13" ht="12.75">
      <c r="A49" s="13" t="s">
        <v>21</v>
      </c>
      <c r="B49" s="83" t="str">
        <f>IF(B50=" ",IF(WEEKDAY(Table!$A$5)=Table!B8,Table!$A$5," "),B50-1)</f>
        <v> </v>
      </c>
      <c r="C49" s="5"/>
      <c r="D49" s="6"/>
      <c r="E49" s="6"/>
      <c r="F49" s="6"/>
      <c r="G49" s="29">
        <f t="shared" si="8"/>
        <v>0</v>
      </c>
      <c r="H49" s="131"/>
      <c r="I49" s="137"/>
      <c r="J49" s="133"/>
      <c r="K49" s="134"/>
      <c r="L49" s="134"/>
      <c r="M49" s="135"/>
    </row>
    <row r="50" spans="1:13" ht="13.5" thickBot="1">
      <c r="A50" s="13" t="s">
        <v>22</v>
      </c>
      <c r="B50" s="83" t="str">
        <f>IF(WEEKDAY(Table!$A$5)=Table!B9,Table!$A$5,"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1:M59"/>
  <sheetViews>
    <sheetView workbookViewId="0" topLeftCell="A1">
      <selection activeCell="A1" sqref="A1:F1"/>
    </sheetView>
  </sheetViews>
  <sheetFormatPr defaultColWidth="9.00390625" defaultRowHeight="12.75"/>
  <cols>
    <col min="1" max="1" width="7.125" style="0" customWidth="1"/>
    <col min="2" max="2" width="6.00390625" style="0" customWidth="1"/>
    <col min="11" max="11" width="8.50390625" style="0" customWidth="1"/>
    <col min="12" max="12" width="8.00390625" style="0" customWidth="1"/>
  </cols>
  <sheetData>
    <row r="1" spans="1:13" ht="12.75">
      <c r="A1" s="96" t="s">
        <v>57</v>
      </c>
      <c r="B1" s="97"/>
      <c r="C1" s="97"/>
      <c r="D1" s="97"/>
      <c r="E1" s="97"/>
      <c r="F1" s="98"/>
      <c r="G1" s="99" t="s">
        <v>67</v>
      </c>
      <c r="H1" s="100"/>
      <c r="I1" s="100"/>
      <c r="J1" s="100"/>
      <c r="K1" s="100"/>
      <c r="L1" s="100"/>
      <c r="M1" s="101"/>
    </row>
    <row r="2" spans="1:13" ht="12.75">
      <c r="A2" s="102" t="s">
        <v>36</v>
      </c>
      <c r="B2" s="103"/>
      <c r="C2" s="103"/>
      <c r="D2" s="103"/>
      <c r="E2" s="103"/>
      <c r="F2" s="104"/>
      <c r="G2" s="102" t="s">
        <v>65</v>
      </c>
      <c r="H2" s="103"/>
      <c r="I2" s="103"/>
      <c r="J2" s="103"/>
      <c r="K2" s="103"/>
      <c r="L2" s="103"/>
      <c r="M2" s="104"/>
    </row>
    <row r="3" spans="1:13" ht="12.75">
      <c r="A3" s="170" t="s">
        <v>35</v>
      </c>
      <c r="B3" s="171"/>
      <c r="C3" s="171"/>
      <c r="D3" s="171"/>
      <c r="E3" s="171"/>
      <c r="F3" s="171"/>
      <c r="G3" s="56"/>
      <c r="H3" s="57" t="s">
        <v>4</v>
      </c>
      <c r="I3" s="58"/>
      <c r="J3" s="59" t="s">
        <v>27</v>
      </c>
      <c r="K3" s="58"/>
      <c r="L3" s="60"/>
      <c r="M3" s="61"/>
    </row>
    <row r="4" spans="1:13" ht="12.75">
      <c r="A4" s="105" t="s">
        <v>5</v>
      </c>
      <c r="B4" s="106"/>
      <c r="C4" s="106"/>
      <c r="D4" s="106"/>
      <c r="E4" s="106"/>
      <c r="F4" s="107"/>
      <c r="G4" s="175"/>
      <c r="H4" s="176"/>
      <c r="I4" s="175" t="s">
        <v>66</v>
      </c>
      <c r="J4" s="179"/>
      <c r="K4" s="91" t="s">
        <v>40</v>
      </c>
      <c r="L4" s="90"/>
      <c r="M4" s="108"/>
    </row>
    <row r="5" spans="1:13" ht="14.25">
      <c r="A5" s="209" t="str">
        <f>Apr!A5</f>
        <v>Your Name Here</v>
      </c>
      <c r="B5" s="210"/>
      <c r="C5" s="210"/>
      <c r="D5" s="210"/>
      <c r="E5" s="210"/>
      <c r="F5" s="210"/>
      <c r="G5" s="195"/>
      <c r="H5" s="196"/>
      <c r="I5" s="211">
        <f>Apr!I5</f>
        <v>0</v>
      </c>
      <c r="J5" s="212"/>
      <c r="K5" s="199">
        <f>Apr!K5</f>
        <v>0</v>
      </c>
      <c r="L5" s="200"/>
      <c r="M5" s="201"/>
    </row>
    <row r="6" spans="1:13" ht="12.75">
      <c r="A6" s="114" t="s">
        <v>39</v>
      </c>
      <c r="B6" s="115"/>
      <c r="C6" s="115"/>
      <c r="D6" s="115"/>
      <c r="E6" s="115"/>
      <c r="F6" s="116"/>
      <c r="G6" s="114" t="s">
        <v>41</v>
      </c>
      <c r="H6" s="115"/>
      <c r="I6" s="116"/>
      <c r="J6" s="180" t="s">
        <v>68</v>
      </c>
      <c r="K6" s="181"/>
      <c r="L6" s="105" t="s">
        <v>6</v>
      </c>
      <c r="M6" s="107"/>
    </row>
    <row r="7" spans="1:13" ht="14.25">
      <c r="A7" s="202" t="s">
        <v>91</v>
      </c>
      <c r="B7" s="203"/>
      <c r="C7" s="203"/>
      <c r="D7" s="203"/>
      <c r="E7" s="203"/>
      <c r="F7" s="204"/>
      <c r="G7" s="215"/>
      <c r="H7" s="216"/>
      <c r="I7" s="216"/>
      <c r="J7" s="205">
        <v>5</v>
      </c>
      <c r="K7" s="206"/>
      <c r="L7" s="207">
        <v>2013</v>
      </c>
      <c r="M7" s="208"/>
    </row>
    <row r="8" spans="1:13" ht="12.75">
      <c r="A8" s="120" t="s">
        <v>10</v>
      </c>
      <c r="B8" s="120" t="s">
        <v>11</v>
      </c>
      <c r="C8" s="62" t="s">
        <v>7</v>
      </c>
      <c r="D8" s="123" t="s">
        <v>26</v>
      </c>
      <c r="E8" s="123"/>
      <c r="F8" s="2" t="s">
        <v>8</v>
      </c>
      <c r="G8" s="16" t="s">
        <v>9</v>
      </c>
      <c r="H8" s="124" t="s">
        <v>42</v>
      </c>
      <c r="I8" s="125"/>
      <c r="J8" s="186" t="s">
        <v>45</v>
      </c>
      <c r="K8" s="187"/>
      <c r="L8" s="187"/>
      <c r="M8" s="188"/>
    </row>
    <row r="9" spans="1:13" ht="12.75">
      <c r="A9" s="121"/>
      <c r="B9" s="121"/>
      <c r="C9" s="63" t="s">
        <v>12</v>
      </c>
      <c r="D9" s="4" t="s">
        <v>13</v>
      </c>
      <c r="E9" s="4" t="s">
        <v>14</v>
      </c>
      <c r="F9" s="3" t="s">
        <v>12</v>
      </c>
      <c r="G9" s="17" t="s">
        <v>15</v>
      </c>
      <c r="H9" s="126"/>
      <c r="I9" s="127"/>
      <c r="J9" s="186"/>
      <c r="K9" s="187"/>
      <c r="L9" s="187"/>
      <c r="M9" s="189"/>
    </row>
    <row r="10" spans="1:13" ht="12.75">
      <c r="A10" s="121"/>
      <c r="B10" s="121"/>
      <c r="C10" s="172" t="s">
        <v>46</v>
      </c>
      <c r="D10" s="172"/>
      <c r="E10" s="172"/>
      <c r="F10" s="172"/>
      <c r="G10" s="172"/>
      <c r="H10" s="128" t="s">
        <v>43</v>
      </c>
      <c r="I10" s="173" t="s">
        <v>44</v>
      </c>
      <c r="J10" s="186"/>
      <c r="K10" s="187"/>
      <c r="L10" s="187"/>
      <c r="M10" s="189"/>
    </row>
    <row r="11" spans="1:13" ht="12.75">
      <c r="A11" s="122"/>
      <c r="B11" s="122"/>
      <c r="C11" s="64">
        <v>0.3333333333333333</v>
      </c>
      <c r="D11" s="49">
        <v>0.5</v>
      </c>
      <c r="E11" s="49">
        <v>0.5416666666666666</v>
      </c>
      <c r="F11" s="49">
        <v>0.7083333333333334</v>
      </c>
      <c r="G11" s="50">
        <v>0.3333333333333333</v>
      </c>
      <c r="H11" s="129"/>
      <c r="I11" s="174"/>
      <c r="J11" s="190"/>
      <c r="K11" s="191"/>
      <c r="L11" s="191"/>
      <c r="M11" s="192"/>
    </row>
    <row r="12" spans="1:13" ht="12.75">
      <c r="A12" s="13" t="s">
        <v>16</v>
      </c>
      <c r="B12" s="74" t="str">
        <f aca="true" t="shared" si="0" ref="B12:B17">IF(B13=" "," ",IF(DAY(B13)=1," ",B13-1))</f>
        <v> </v>
      </c>
      <c r="C12" s="5"/>
      <c r="D12" s="6"/>
      <c r="E12" s="6"/>
      <c r="F12" s="6"/>
      <c r="G12" s="29">
        <f aca="true" t="shared" si="1" ref="G12:G18">F12-C12-(E12-D12)</f>
        <v>0</v>
      </c>
      <c r="H12" s="136"/>
      <c r="I12" s="136"/>
      <c r="J12" s="133"/>
      <c r="K12" s="134"/>
      <c r="L12" s="134"/>
      <c r="M12" s="135"/>
    </row>
    <row r="13" spans="1:13" ht="12.75">
      <c r="A13" s="13" t="s">
        <v>17</v>
      </c>
      <c r="B13" s="74" t="str">
        <f t="shared" si="0"/>
        <v> </v>
      </c>
      <c r="C13" s="5"/>
      <c r="D13" s="6"/>
      <c r="E13" s="6"/>
      <c r="F13" s="6"/>
      <c r="G13" s="29">
        <f t="shared" si="1"/>
        <v>0</v>
      </c>
      <c r="H13" s="137"/>
      <c r="I13" s="137"/>
      <c r="J13" s="133"/>
      <c r="K13" s="134"/>
      <c r="L13" s="134"/>
      <c r="M13" s="135"/>
    </row>
    <row r="14" spans="1:13" ht="12.75">
      <c r="A14" s="13" t="s">
        <v>18</v>
      </c>
      <c r="B14" s="74">
        <f t="shared" si="0"/>
        <v>41395</v>
      </c>
      <c r="C14" s="5"/>
      <c r="D14" s="6"/>
      <c r="E14" s="6"/>
      <c r="F14" s="6"/>
      <c r="G14" s="29">
        <f t="shared" si="1"/>
        <v>0</v>
      </c>
      <c r="H14" s="137"/>
      <c r="I14" s="137"/>
      <c r="J14" s="133"/>
      <c r="K14" s="134"/>
      <c r="L14" s="134"/>
      <c r="M14" s="135"/>
    </row>
    <row r="15" spans="1:13" ht="12.75">
      <c r="A15" s="13" t="s">
        <v>19</v>
      </c>
      <c r="B15" s="74">
        <f t="shared" si="0"/>
        <v>41396</v>
      </c>
      <c r="C15" s="5"/>
      <c r="D15" s="6"/>
      <c r="E15" s="6"/>
      <c r="F15" s="6"/>
      <c r="G15" s="29">
        <f t="shared" si="1"/>
        <v>0</v>
      </c>
      <c r="H15" s="137"/>
      <c r="I15" s="137"/>
      <c r="J15" s="133"/>
      <c r="K15" s="134"/>
      <c r="L15" s="134"/>
      <c r="M15" s="135"/>
    </row>
    <row r="16" spans="1:13" ht="12.75">
      <c r="A16" s="13" t="s">
        <v>20</v>
      </c>
      <c r="B16" s="74">
        <f t="shared" si="0"/>
        <v>41397</v>
      </c>
      <c r="C16" s="5"/>
      <c r="D16" s="6"/>
      <c r="E16" s="6"/>
      <c r="F16" s="6"/>
      <c r="G16" s="29">
        <f t="shared" si="1"/>
        <v>0</v>
      </c>
      <c r="H16" s="137"/>
      <c r="I16" s="137"/>
      <c r="J16" s="133"/>
      <c r="K16" s="134"/>
      <c r="L16" s="134"/>
      <c r="M16" s="135"/>
    </row>
    <row r="17" spans="1:13" ht="12.75">
      <c r="A17" s="13" t="s">
        <v>21</v>
      </c>
      <c r="B17" s="74">
        <f t="shared" si="0"/>
        <v>41398</v>
      </c>
      <c r="C17" s="18"/>
      <c r="D17" s="6"/>
      <c r="E17" s="6"/>
      <c r="F17" s="6"/>
      <c r="G17" s="29">
        <f t="shared" si="1"/>
        <v>0</v>
      </c>
      <c r="H17" s="137"/>
      <c r="I17" s="137"/>
      <c r="J17" s="133"/>
      <c r="K17" s="134"/>
      <c r="L17" s="134"/>
      <c r="M17" s="135"/>
    </row>
    <row r="18" spans="1:13" ht="13.5" thickBot="1">
      <c r="A18" s="13" t="s">
        <v>22</v>
      </c>
      <c r="B18" s="74">
        <f>IF(B20=" "," ",IF(DAY(B20)=1," ",B20-1))</f>
        <v>41399</v>
      </c>
      <c r="C18" s="19"/>
      <c r="D18" s="20"/>
      <c r="E18" s="20"/>
      <c r="F18" s="20"/>
      <c r="G18" s="30">
        <f t="shared" si="1"/>
        <v>0</v>
      </c>
      <c r="H18" s="137"/>
      <c r="I18" s="138"/>
      <c r="J18" s="133"/>
      <c r="K18" s="134"/>
      <c r="L18" s="134"/>
      <c r="M18" s="135"/>
    </row>
    <row r="19" spans="1:13" ht="13.5" thickBot="1">
      <c r="A19" s="14"/>
      <c r="B19" s="15"/>
      <c r="C19" s="7" t="s">
        <v>23</v>
      </c>
      <c r="D19" s="8"/>
      <c r="E19" s="8"/>
      <c r="F19" s="9"/>
      <c r="G19" s="31">
        <f>SUM(G12:G18)</f>
        <v>0</v>
      </c>
      <c r="H19" s="71"/>
      <c r="I19" s="71"/>
      <c r="J19" s="133"/>
      <c r="K19" s="134"/>
      <c r="L19" s="134"/>
      <c r="M19" s="135"/>
    </row>
    <row r="20" spans="1:13" ht="12.75">
      <c r="A20" s="13" t="s">
        <v>16</v>
      </c>
      <c r="B20" s="74">
        <f aca="true" t="shared" si="2" ref="B20:B25">B21-1</f>
        <v>41400</v>
      </c>
      <c r="C20" s="5"/>
      <c r="D20" s="6"/>
      <c r="E20" s="6"/>
      <c r="F20" s="6"/>
      <c r="G20" s="29">
        <f>F20-C20-(E20-D20)</f>
        <v>0</v>
      </c>
      <c r="H20" s="130"/>
      <c r="I20" s="136"/>
      <c r="J20" s="133"/>
      <c r="K20" s="134"/>
      <c r="L20" s="134"/>
      <c r="M20" s="135"/>
    </row>
    <row r="21" spans="1:13" ht="12.75">
      <c r="A21" s="13" t="s">
        <v>17</v>
      </c>
      <c r="B21" s="74">
        <f t="shared" si="2"/>
        <v>41401</v>
      </c>
      <c r="C21" s="5"/>
      <c r="D21" s="6"/>
      <c r="E21" s="6"/>
      <c r="F21" s="6"/>
      <c r="G21" s="29">
        <f aca="true" t="shared" si="3" ref="G21:G26">F21-C21-(E21-D21)</f>
        <v>0</v>
      </c>
      <c r="H21" s="131"/>
      <c r="I21" s="137"/>
      <c r="J21" s="133"/>
      <c r="K21" s="134"/>
      <c r="L21" s="134"/>
      <c r="M21" s="135"/>
    </row>
    <row r="22" spans="1:13" ht="12.75">
      <c r="A22" s="13" t="s">
        <v>18</v>
      </c>
      <c r="B22" s="74">
        <f t="shared" si="2"/>
        <v>41402</v>
      </c>
      <c r="C22" s="5"/>
      <c r="D22" s="6"/>
      <c r="E22" s="6"/>
      <c r="F22" s="6"/>
      <c r="G22" s="29">
        <f t="shared" si="3"/>
        <v>0</v>
      </c>
      <c r="H22" s="131"/>
      <c r="I22" s="137"/>
      <c r="J22" s="133"/>
      <c r="K22" s="134"/>
      <c r="L22" s="134"/>
      <c r="M22" s="135"/>
    </row>
    <row r="23" spans="1:13" ht="12.75">
      <c r="A23" s="13" t="s">
        <v>19</v>
      </c>
      <c r="B23" s="74">
        <f t="shared" si="2"/>
        <v>41403</v>
      </c>
      <c r="C23" s="5"/>
      <c r="D23" s="6"/>
      <c r="E23" s="6"/>
      <c r="F23" s="6"/>
      <c r="G23" s="29">
        <f t="shared" si="3"/>
        <v>0</v>
      </c>
      <c r="H23" s="131"/>
      <c r="I23" s="137"/>
      <c r="J23" s="133"/>
      <c r="K23" s="134"/>
      <c r="L23" s="134"/>
      <c r="M23" s="135"/>
    </row>
    <row r="24" spans="1:13" ht="12.75">
      <c r="A24" s="13" t="s">
        <v>20</v>
      </c>
      <c r="B24" s="74">
        <f t="shared" si="2"/>
        <v>41404</v>
      </c>
      <c r="C24" s="5"/>
      <c r="D24" s="6"/>
      <c r="E24" s="6"/>
      <c r="F24" s="6"/>
      <c r="G24" s="29">
        <f t="shared" si="3"/>
        <v>0</v>
      </c>
      <c r="H24" s="131"/>
      <c r="I24" s="137"/>
      <c r="J24" s="133"/>
      <c r="K24" s="134"/>
      <c r="L24" s="134"/>
      <c r="M24" s="135"/>
    </row>
    <row r="25" spans="1:13" ht="12.75">
      <c r="A25" s="13" t="s">
        <v>21</v>
      </c>
      <c r="B25" s="74">
        <f t="shared" si="2"/>
        <v>41405</v>
      </c>
      <c r="C25" s="5"/>
      <c r="D25" s="6"/>
      <c r="E25" s="6"/>
      <c r="F25" s="6"/>
      <c r="G25" s="29">
        <f t="shared" si="3"/>
        <v>0</v>
      </c>
      <c r="H25" s="131"/>
      <c r="I25" s="137"/>
      <c r="J25" s="133"/>
      <c r="K25" s="134"/>
      <c r="L25" s="134"/>
      <c r="M25" s="135"/>
    </row>
    <row r="26" spans="1:13" ht="13.5" thickBot="1">
      <c r="A26" s="13" t="s">
        <v>22</v>
      </c>
      <c r="B26" s="74">
        <f>B28-1</f>
        <v>41406</v>
      </c>
      <c r="C26" s="5"/>
      <c r="D26" s="6"/>
      <c r="E26" s="6"/>
      <c r="F26" s="6"/>
      <c r="G26" s="29">
        <f t="shared" si="3"/>
        <v>0</v>
      </c>
      <c r="H26" s="132"/>
      <c r="I26" s="138"/>
      <c r="J26" s="133"/>
      <c r="K26" s="134"/>
      <c r="L26" s="134"/>
      <c r="M26" s="135"/>
    </row>
    <row r="27" spans="1:13" ht="13.5" thickBot="1">
      <c r="A27" s="14"/>
      <c r="B27" s="15"/>
      <c r="C27" s="7" t="s">
        <v>23</v>
      </c>
      <c r="D27" s="8"/>
      <c r="E27" s="8"/>
      <c r="F27" s="9"/>
      <c r="G27" s="31">
        <f>SUM(G20:G26)</f>
        <v>0</v>
      </c>
      <c r="H27" s="71"/>
      <c r="I27" s="72"/>
      <c r="J27" s="133"/>
      <c r="K27" s="134"/>
      <c r="L27" s="134"/>
      <c r="M27" s="135"/>
    </row>
    <row r="28" spans="1:13" ht="12.75">
      <c r="A28" s="13" t="s">
        <v>16</v>
      </c>
      <c r="B28" s="74">
        <f aca="true" t="shared" si="4" ref="B28:B33">B29-1</f>
        <v>41407</v>
      </c>
      <c r="C28" s="5"/>
      <c r="D28" s="6"/>
      <c r="E28" s="6"/>
      <c r="F28" s="6"/>
      <c r="G28" s="29">
        <f>F28-C28-(E28-D28)</f>
        <v>0</v>
      </c>
      <c r="H28" s="130"/>
      <c r="I28" s="136"/>
      <c r="J28" s="133"/>
      <c r="K28" s="134"/>
      <c r="L28" s="134"/>
      <c r="M28" s="135"/>
    </row>
    <row r="29" spans="1:13" ht="12.75">
      <c r="A29" s="13" t="s">
        <v>17</v>
      </c>
      <c r="B29" s="74">
        <f t="shared" si="4"/>
        <v>41408</v>
      </c>
      <c r="C29" s="5"/>
      <c r="D29" s="6"/>
      <c r="E29" s="6"/>
      <c r="F29" s="6"/>
      <c r="G29" s="29">
        <f aca="true" t="shared" si="5" ref="G29:G34">F29-C29-(E29-D29)</f>
        <v>0</v>
      </c>
      <c r="H29" s="131"/>
      <c r="I29" s="137"/>
      <c r="J29" s="133"/>
      <c r="K29" s="134"/>
      <c r="L29" s="134"/>
      <c r="M29" s="135"/>
    </row>
    <row r="30" spans="1:13" ht="12.75">
      <c r="A30" s="13" t="s">
        <v>18</v>
      </c>
      <c r="B30" s="74">
        <f t="shared" si="4"/>
        <v>41409</v>
      </c>
      <c r="C30" s="5"/>
      <c r="D30" s="6"/>
      <c r="E30" s="6"/>
      <c r="F30" s="6"/>
      <c r="G30" s="29">
        <f t="shared" si="5"/>
        <v>0</v>
      </c>
      <c r="H30" s="131"/>
      <c r="I30" s="137"/>
      <c r="J30" s="133"/>
      <c r="K30" s="134"/>
      <c r="L30" s="134"/>
      <c r="M30" s="135"/>
    </row>
    <row r="31" spans="1:13" ht="12.75">
      <c r="A31" s="13" t="s">
        <v>19</v>
      </c>
      <c r="B31" s="74">
        <f t="shared" si="4"/>
        <v>41410</v>
      </c>
      <c r="C31" s="5"/>
      <c r="D31" s="6"/>
      <c r="E31" s="6"/>
      <c r="F31" s="6"/>
      <c r="G31" s="29">
        <f t="shared" si="5"/>
        <v>0</v>
      </c>
      <c r="H31" s="131"/>
      <c r="I31" s="137"/>
      <c r="J31" s="133"/>
      <c r="K31" s="134"/>
      <c r="L31" s="134"/>
      <c r="M31" s="135"/>
    </row>
    <row r="32" spans="1:13" ht="12.75">
      <c r="A32" s="13" t="s">
        <v>20</v>
      </c>
      <c r="B32" s="74">
        <f t="shared" si="4"/>
        <v>41411</v>
      </c>
      <c r="C32" s="5"/>
      <c r="D32" s="6"/>
      <c r="E32" s="6"/>
      <c r="F32" s="6"/>
      <c r="G32" s="29">
        <f t="shared" si="5"/>
        <v>0</v>
      </c>
      <c r="H32" s="131"/>
      <c r="I32" s="137"/>
      <c r="J32" s="133"/>
      <c r="K32" s="134"/>
      <c r="L32" s="134"/>
      <c r="M32" s="135"/>
    </row>
    <row r="33" spans="1:13" ht="12.75">
      <c r="A33" s="13" t="s">
        <v>21</v>
      </c>
      <c r="B33" s="74">
        <f t="shared" si="4"/>
        <v>41412</v>
      </c>
      <c r="C33" s="5"/>
      <c r="D33" s="6"/>
      <c r="E33" s="6"/>
      <c r="F33" s="6"/>
      <c r="G33" s="29">
        <f t="shared" si="5"/>
        <v>0</v>
      </c>
      <c r="H33" s="131"/>
      <c r="I33" s="137"/>
      <c r="J33" s="133"/>
      <c r="K33" s="134"/>
      <c r="L33" s="134"/>
      <c r="M33" s="135"/>
    </row>
    <row r="34" spans="1:13" ht="13.5" thickBot="1">
      <c r="A34" s="13" t="s">
        <v>22</v>
      </c>
      <c r="B34" s="74">
        <f>B36-1</f>
        <v>41413</v>
      </c>
      <c r="C34" s="5"/>
      <c r="D34" s="6"/>
      <c r="E34" s="6"/>
      <c r="F34" s="6"/>
      <c r="G34" s="29">
        <f t="shared" si="5"/>
        <v>0</v>
      </c>
      <c r="H34" s="132"/>
      <c r="I34" s="138"/>
      <c r="J34" s="133"/>
      <c r="K34" s="134"/>
      <c r="L34" s="134"/>
      <c r="M34" s="135"/>
    </row>
    <row r="35" spans="1:13" ht="13.5" thickBot="1">
      <c r="A35" s="14"/>
      <c r="B35" s="15"/>
      <c r="C35" s="7" t="s">
        <v>23</v>
      </c>
      <c r="D35" s="8"/>
      <c r="E35" s="8"/>
      <c r="F35" s="9"/>
      <c r="G35" s="31">
        <f>SUM(G28:G34)</f>
        <v>0</v>
      </c>
      <c r="H35" s="71"/>
      <c r="I35" s="72"/>
      <c r="J35" s="133"/>
      <c r="K35" s="134"/>
      <c r="L35" s="134"/>
      <c r="M35" s="135"/>
    </row>
    <row r="36" spans="1:13" ht="12.75">
      <c r="A36" s="13" t="s">
        <v>16</v>
      </c>
      <c r="B36" s="74">
        <f aca="true" t="shared" si="6" ref="B36:B41">B37-1</f>
        <v>41414</v>
      </c>
      <c r="C36" s="5"/>
      <c r="D36" s="6"/>
      <c r="E36" s="6"/>
      <c r="F36" s="6"/>
      <c r="G36" s="29">
        <f>F36-C36-(E36-D36)</f>
        <v>0</v>
      </c>
      <c r="H36" s="130"/>
      <c r="I36" s="136"/>
      <c r="J36" s="133"/>
      <c r="K36" s="134"/>
      <c r="L36" s="134"/>
      <c r="M36" s="135"/>
    </row>
    <row r="37" spans="1:13" ht="12.75">
      <c r="A37" s="13" t="s">
        <v>17</v>
      </c>
      <c r="B37" s="74">
        <f t="shared" si="6"/>
        <v>41415</v>
      </c>
      <c r="C37" s="5"/>
      <c r="D37" s="6"/>
      <c r="E37" s="6"/>
      <c r="F37" s="6"/>
      <c r="G37" s="29">
        <f aca="true" t="shared" si="7" ref="G37:G42">F37-C37-(E37-D37)</f>
        <v>0</v>
      </c>
      <c r="H37" s="131"/>
      <c r="I37" s="137"/>
      <c r="J37" s="133"/>
      <c r="K37" s="134"/>
      <c r="L37" s="134"/>
      <c r="M37" s="135"/>
    </row>
    <row r="38" spans="1:13" ht="12.75">
      <c r="A38" s="13" t="s">
        <v>18</v>
      </c>
      <c r="B38" s="74">
        <f t="shared" si="6"/>
        <v>41416</v>
      </c>
      <c r="C38" s="5"/>
      <c r="D38" s="6"/>
      <c r="E38" s="6"/>
      <c r="F38" s="6"/>
      <c r="G38" s="29">
        <f t="shared" si="7"/>
        <v>0</v>
      </c>
      <c r="H38" s="131"/>
      <c r="I38" s="137"/>
      <c r="J38" s="133"/>
      <c r="K38" s="134"/>
      <c r="L38" s="134"/>
      <c r="M38" s="135"/>
    </row>
    <row r="39" spans="1:13" ht="12.75">
      <c r="A39" s="13" t="s">
        <v>19</v>
      </c>
      <c r="B39" s="74">
        <f t="shared" si="6"/>
        <v>41417</v>
      </c>
      <c r="C39" s="5"/>
      <c r="D39" s="6"/>
      <c r="E39" s="6"/>
      <c r="F39" s="6"/>
      <c r="G39" s="29">
        <f t="shared" si="7"/>
        <v>0</v>
      </c>
      <c r="H39" s="131"/>
      <c r="I39" s="137"/>
      <c r="J39" s="133"/>
      <c r="K39" s="134"/>
      <c r="L39" s="134"/>
      <c r="M39" s="135"/>
    </row>
    <row r="40" spans="1:13" ht="12.75">
      <c r="A40" s="13" t="s">
        <v>20</v>
      </c>
      <c r="B40" s="74">
        <f t="shared" si="6"/>
        <v>41418</v>
      </c>
      <c r="C40" s="5"/>
      <c r="D40" s="6"/>
      <c r="E40" s="6"/>
      <c r="F40" s="6"/>
      <c r="G40" s="29">
        <f t="shared" si="7"/>
        <v>0</v>
      </c>
      <c r="H40" s="131"/>
      <c r="I40" s="137"/>
      <c r="J40" s="133"/>
      <c r="K40" s="134"/>
      <c r="L40" s="134"/>
      <c r="M40" s="135"/>
    </row>
    <row r="41" spans="1:13" ht="12.75">
      <c r="A41" s="13" t="s">
        <v>21</v>
      </c>
      <c r="B41" s="74">
        <f t="shared" si="6"/>
        <v>41419</v>
      </c>
      <c r="C41" s="5"/>
      <c r="D41" s="6"/>
      <c r="E41" s="6"/>
      <c r="F41" s="6"/>
      <c r="G41" s="29">
        <f t="shared" si="7"/>
        <v>0</v>
      </c>
      <c r="H41" s="131"/>
      <c r="I41" s="137"/>
      <c r="J41" s="133"/>
      <c r="K41" s="134"/>
      <c r="L41" s="134"/>
      <c r="M41" s="135"/>
    </row>
    <row r="42" spans="1:13" ht="13.5" thickBot="1">
      <c r="A42" s="13" t="s">
        <v>22</v>
      </c>
      <c r="B42" s="74">
        <f>B44-1</f>
        <v>41420</v>
      </c>
      <c r="C42" s="5"/>
      <c r="D42" s="6"/>
      <c r="E42" s="6"/>
      <c r="F42" s="6"/>
      <c r="G42" s="29">
        <f t="shared" si="7"/>
        <v>0</v>
      </c>
      <c r="H42" s="132"/>
      <c r="I42" s="138"/>
      <c r="J42" s="133"/>
      <c r="K42" s="134"/>
      <c r="L42" s="134"/>
      <c r="M42" s="135"/>
    </row>
    <row r="43" spans="1:13" ht="13.5" thickBot="1">
      <c r="A43" s="14"/>
      <c r="B43" s="15"/>
      <c r="C43" s="7" t="s">
        <v>23</v>
      </c>
      <c r="D43" s="8"/>
      <c r="E43" s="8"/>
      <c r="F43" s="9"/>
      <c r="G43" s="31">
        <f>SUM(G36:G42)</f>
        <v>0</v>
      </c>
      <c r="H43" s="71"/>
      <c r="I43" s="72"/>
      <c r="J43" s="133"/>
      <c r="K43" s="134"/>
      <c r="L43" s="134"/>
      <c r="M43" s="135"/>
    </row>
    <row r="44" spans="1:13" ht="12.75">
      <c r="A44" s="13" t="s">
        <v>16</v>
      </c>
      <c r="B44" s="83">
        <f>IF(B45=" ",IF(WEEKDAY(Table!$A$6)=Table!B3,Table!$A$6," "),B45-1)</f>
        <v>41421</v>
      </c>
      <c r="C44" s="5"/>
      <c r="D44" s="6"/>
      <c r="E44" s="6"/>
      <c r="F44" s="6"/>
      <c r="G44" s="29">
        <f>F44-C44-(E44-D44)</f>
        <v>0</v>
      </c>
      <c r="H44" s="130"/>
      <c r="I44" s="136"/>
      <c r="J44" s="133"/>
      <c r="K44" s="134"/>
      <c r="L44" s="134"/>
      <c r="M44" s="135"/>
    </row>
    <row r="45" spans="1:13" ht="12.75">
      <c r="A45" s="13" t="s">
        <v>17</v>
      </c>
      <c r="B45" s="83">
        <f>IF(B46=" ",IF(WEEKDAY(Table!$A$6)=Table!B4,Table!$A$6," "),B46-1)</f>
        <v>41422</v>
      </c>
      <c r="C45" s="5"/>
      <c r="D45" s="6"/>
      <c r="E45" s="6"/>
      <c r="F45" s="6"/>
      <c r="G45" s="29">
        <f aca="true" t="shared" si="8" ref="G45:G50">F45-C45-(E45-D45)</f>
        <v>0</v>
      </c>
      <c r="H45" s="131"/>
      <c r="I45" s="137"/>
      <c r="J45" s="133"/>
      <c r="K45" s="134"/>
      <c r="L45" s="134"/>
      <c r="M45" s="135"/>
    </row>
    <row r="46" spans="1:13" ht="12.75">
      <c r="A46" s="13" t="s">
        <v>18</v>
      </c>
      <c r="B46" s="83">
        <f>IF(B47=" ",IF(WEEKDAY(Table!$A$6)=Table!B5,Table!$A$6," "),B47-1)</f>
        <v>41423</v>
      </c>
      <c r="C46" s="5"/>
      <c r="D46" s="6"/>
      <c r="E46" s="6"/>
      <c r="F46" s="6"/>
      <c r="G46" s="29">
        <f t="shared" si="8"/>
        <v>0</v>
      </c>
      <c r="H46" s="131"/>
      <c r="I46" s="137"/>
      <c r="J46" s="133"/>
      <c r="K46" s="134"/>
      <c r="L46" s="134"/>
      <c r="M46" s="135"/>
    </row>
    <row r="47" spans="1:13" ht="12.75">
      <c r="A47" s="13" t="s">
        <v>19</v>
      </c>
      <c r="B47" s="83">
        <f>IF(B48=" ",IF(WEEKDAY(Table!$A$6)=Table!B6,Table!$A$6," "),B48-1)</f>
        <v>41424</v>
      </c>
      <c r="C47" s="5"/>
      <c r="D47" s="6"/>
      <c r="E47" s="6"/>
      <c r="F47" s="6"/>
      <c r="G47" s="29">
        <f t="shared" si="8"/>
        <v>0</v>
      </c>
      <c r="H47" s="131"/>
      <c r="I47" s="137"/>
      <c r="J47" s="133"/>
      <c r="K47" s="134"/>
      <c r="L47" s="134"/>
      <c r="M47" s="135"/>
    </row>
    <row r="48" spans="1:13" ht="12.75">
      <c r="A48" s="13" t="s">
        <v>20</v>
      </c>
      <c r="B48" s="83">
        <f>IF(B49=" ",IF(WEEKDAY(Table!$A$6)=Table!B7,Table!$A$6," "),B49-1)</f>
        <v>41425</v>
      </c>
      <c r="C48" s="5"/>
      <c r="D48" s="6"/>
      <c r="E48" s="6"/>
      <c r="F48" s="6"/>
      <c r="G48" s="29">
        <f t="shared" si="8"/>
        <v>0</v>
      </c>
      <c r="H48" s="131"/>
      <c r="I48" s="137"/>
      <c r="J48" s="133"/>
      <c r="K48" s="134"/>
      <c r="L48" s="134"/>
      <c r="M48" s="135"/>
    </row>
    <row r="49" spans="1:13" ht="12.75">
      <c r="A49" s="13" t="s">
        <v>21</v>
      </c>
      <c r="B49" s="83" t="str">
        <f>IF(B50=" ",IF(WEEKDAY(Table!$A$6)=Table!B8,Table!$A$6," "),B50-1)</f>
        <v> </v>
      </c>
      <c r="C49" s="5"/>
      <c r="D49" s="6"/>
      <c r="E49" s="6"/>
      <c r="F49" s="6"/>
      <c r="G49" s="29">
        <f t="shared" si="8"/>
        <v>0</v>
      </c>
      <c r="H49" s="131"/>
      <c r="I49" s="137"/>
      <c r="J49" s="133"/>
      <c r="K49" s="134"/>
      <c r="L49" s="134"/>
      <c r="M49" s="135"/>
    </row>
    <row r="50" spans="1:13" ht="16.5" thickBot="1">
      <c r="A50" s="13" t="s">
        <v>22</v>
      </c>
      <c r="B50" s="85" t="str">
        <f>IF(WEEKDAY(Table!$A$6)=Table!B9,Table!$A$6," ")</f>
        <v> </v>
      </c>
      <c r="C50" s="5"/>
      <c r="D50" s="6"/>
      <c r="E50" s="6"/>
      <c r="F50" s="6"/>
      <c r="G50" s="29">
        <f t="shared" si="8"/>
        <v>0</v>
      </c>
      <c r="H50" s="132"/>
      <c r="I50" s="138"/>
      <c r="J50" s="133"/>
      <c r="K50" s="134"/>
      <c r="L50" s="134"/>
      <c r="M50" s="135"/>
    </row>
    <row r="51" spans="1:13" ht="13.5" thickBot="1">
      <c r="A51" s="14"/>
      <c r="B51" s="15"/>
      <c r="C51" s="7" t="s">
        <v>23</v>
      </c>
      <c r="D51" s="8"/>
      <c r="E51" s="8"/>
      <c r="F51" s="9"/>
      <c r="G51" s="31">
        <f>SUM(G44:G50)</f>
        <v>0</v>
      </c>
      <c r="H51" s="71"/>
      <c r="I51" s="72"/>
      <c r="J51" s="133"/>
      <c r="K51" s="134"/>
      <c r="L51" s="134"/>
      <c r="M51" s="135"/>
    </row>
    <row r="52" spans="1:13" ht="12.75">
      <c r="A52" s="152" t="s">
        <v>52</v>
      </c>
      <c r="B52" s="144"/>
      <c r="C52" s="144"/>
      <c r="D52" s="144"/>
      <c r="E52" s="144"/>
      <c r="F52" s="145"/>
      <c r="G52" s="65">
        <f>G19+G27+G35+G43+G51</f>
        <v>0</v>
      </c>
      <c r="H52" s="70">
        <f>H19+H27+H35+H43+H51</f>
        <v>0</v>
      </c>
      <c r="I52" s="70">
        <f>I19+I27+I35+I43+I51</f>
        <v>0</v>
      </c>
      <c r="J52" s="133"/>
      <c r="K52" s="134"/>
      <c r="L52" s="134"/>
      <c r="M52" s="135"/>
    </row>
    <row r="53" spans="1:13" ht="12.75">
      <c r="A53" s="153" t="s">
        <v>79</v>
      </c>
      <c r="B53" s="154"/>
      <c r="C53" s="154"/>
      <c r="D53" s="154"/>
      <c r="E53" s="154"/>
      <c r="F53" s="154"/>
      <c r="G53" s="154"/>
      <c r="H53" s="154"/>
      <c r="I53" s="154"/>
      <c r="J53" s="154"/>
      <c r="K53" s="154"/>
      <c r="L53" s="154"/>
      <c r="M53" s="155"/>
    </row>
    <row r="54" spans="1:13" ht="12.75">
      <c r="A54" s="156"/>
      <c r="B54" s="157"/>
      <c r="C54" s="157"/>
      <c r="D54" s="157"/>
      <c r="E54" s="157"/>
      <c r="F54" s="157"/>
      <c r="G54" s="157"/>
      <c r="H54" s="157"/>
      <c r="I54" s="157"/>
      <c r="J54" s="157"/>
      <c r="K54" s="157"/>
      <c r="L54" s="157"/>
      <c r="M54" s="158"/>
    </row>
    <row r="55" spans="1:13" ht="12.75">
      <c r="A55" s="24" t="s">
        <v>11</v>
      </c>
      <c r="B55" s="23"/>
      <c r="C55" s="167" t="s">
        <v>24</v>
      </c>
      <c r="D55" s="168"/>
      <c r="E55" s="168"/>
      <c r="F55" s="168"/>
      <c r="G55" s="169"/>
      <c r="H55" s="10" t="s">
        <v>11</v>
      </c>
      <c r="I55" s="164" t="s">
        <v>25</v>
      </c>
      <c r="J55" s="165"/>
      <c r="K55" s="165"/>
      <c r="L55" s="165"/>
      <c r="M55" s="166"/>
    </row>
    <row r="56" spans="1:13" ht="12.75">
      <c r="A56" s="159">
        <f ca="1">NOW()</f>
        <v>41212.57807696759</v>
      </c>
      <c r="B56" s="160"/>
      <c r="C56" s="161"/>
      <c r="D56" s="162"/>
      <c r="E56" s="162"/>
      <c r="F56" s="162"/>
      <c r="G56" s="163"/>
      <c r="H56" s="73"/>
      <c r="I56" s="139"/>
      <c r="J56" s="140"/>
      <c r="K56" s="140"/>
      <c r="L56" s="140"/>
      <c r="M56" s="141"/>
    </row>
    <row r="57" spans="1:13" ht="12.75">
      <c r="A57" s="142"/>
      <c r="B57" s="143"/>
      <c r="C57" s="143"/>
      <c r="D57" s="143"/>
      <c r="E57" s="144"/>
      <c r="F57" s="144"/>
      <c r="G57" s="144"/>
      <c r="H57" s="144"/>
      <c r="I57" s="144"/>
      <c r="J57" s="144"/>
      <c r="K57" s="144"/>
      <c r="L57" s="144"/>
      <c r="M57" s="145"/>
    </row>
    <row r="58" spans="1:13" ht="12.75">
      <c r="A58" s="146"/>
      <c r="B58" s="147"/>
      <c r="C58" s="147"/>
      <c r="D58" s="147"/>
      <c r="E58" s="147"/>
      <c r="F58" s="147"/>
      <c r="G58" s="147"/>
      <c r="H58" s="147"/>
      <c r="I58" s="147"/>
      <c r="J58" s="147"/>
      <c r="K58" s="147"/>
      <c r="L58" s="147"/>
      <c r="M58" s="148"/>
    </row>
    <row r="59" spans="1:13" ht="12.75">
      <c r="A59" s="149"/>
      <c r="B59" s="150"/>
      <c r="C59" s="150"/>
      <c r="D59" s="150"/>
      <c r="E59" s="150"/>
      <c r="F59" s="150"/>
      <c r="G59" s="150"/>
      <c r="H59" s="150"/>
      <c r="I59" s="150"/>
      <c r="J59" s="150"/>
      <c r="K59" s="150"/>
      <c r="L59" s="150"/>
      <c r="M59" s="151"/>
    </row>
  </sheetData>
  <mergeCells count="88">
    <mergeCell ref="A57:M59"/>
    <mergeCell ref="C55:G55"/>
    <mergeCell ref="I55:M55"/>
    <mergeCell ref="A56:B56"/>
    <mergeCell ref="C56:G56"/>
    <mergeCell ref="I56:M56"/>
    <mergeCell ref="J51:M51"/>
    <mergeCell ref="A52:F52"/>
    <mergeCell ref="J52:M52"/>
    <mergeCell ref="A53:M54"/>
    <mergeCell ref="J43:M43"/>
    <mergeCell ref="H44:H50"/>
    <mergeCell ref="I44:I50"/>
    <mergeCell ref="J44:M44"/>
    <mergeCell ref="J45:M45"/>
    <mergeCell ref="J46:M46"/>
    <mergeCell ref="J47:M47"/>
    <mergeCell ref="J48:M48"/>
    <mergeCell ref="J49:M49"/>
    <mergeCell ref="J50:M50"/>
    <mergeCell ref="J35:M35"/>
    <mergeCell ref="H36:H42"/>
    <mergeCell ref="I36:I42"/>
    <mergeCell ref="J36:M36"/>
    <mergeCell ref="J37:M37"/>
    <mergeCell ref="J38:M38"/>
    <mergeCell ref="J39:M39"/>
    <mergeCell ref="J40:M40"/>
    <mergeCell ref="J41:M41"/>
    <mergeCell ref="J42:M42"/>
    <mergeCell ref="J27:M27"/>
    <mergeCell ref="H28:H34"/>
    <mergeCell ref="I28:I34"/>
    <mergeCell ref="J28:M28"/>
    <mergeCell ref="J29:M29"/>
    <mergeCell ref="J30:M30"/>
    <mergeCell ref="J31:M31"/>
    <mergeCell ref="J32:M32"/>
    <mergeCell ref="J33:M33"/>
    <mergeCell ref="J34:M34"/>
    <mergeCell ref="J19:M19"/>
    <mergeCell ref="H20:H26"/>
    <mergeCell ref="I20:I26"/>
    <mergeCell ref="J20:M20"/>
    <mergeCell ref="J21:M21"/>
    <mergeCell ref="J22:M22"/>
    <mergeCell ref="J23:M23"/>
    <mergeCell ref="J24:M24"/>
    <mergeCell ref="J25:M25"/>
    <mergeCell ref="J26:M26"/>
    <mergeCell ref="H12:H18"/>
    <mergeCell ref="I12:I18"/>
    <mergeCell ref="J12:M12"/>
    <mergeCell ref="J13:M13"/>
    <mergeCell ref="J14:M14"/>
    <mergeCell ref="J15:M15"/>
    <mergeCell ref="J16:M16"/>
    <mergeCell ref="J17:M17"/>
    <mergeCell ref="J18:M18"/>
    <mergeCell ref="J8:M11"/>
    <mergeCell ref="C10:G10"/>
    <mergeCell ref="H10:H11"/>
    <mergeCell ref="I10:I11"/>
    <mergeCell ref="A8:A11"/>
    <mergeCell ref="B8:B11"/>
    <mergeCell ref="D8:E8"/>
    <mergeCell ref="H8:I9"/>
    <mergeCell ref="A7:F7"/>
    <mergeCell ref="G7:I7"/>
    <mergeCell ref="J7:K7"/>
    <mergeCell ref="L7:M7"/>
    <mergeCell ref="A6:F6"/>
    <mergeCell ref="G6:I6"/>
    <mergeCell ref="J6:K6"/>
    <mergeCell ref="L6:M6"/>
    <mergeCell ref="K4:M4"/>
    <mergeCell ref="A5:F5"/>
    <mergeCell ref="G5:H5"/>
    <mergeCell ref="I5:J5"/>
    <mergeCell ref="K5:M5"/>
    <mergeCell ref="A3:F3"/>
    <mergeCell ref="A4:F4"/>
    <mergeCell ref="G4:H4"/>
    <mergeCell ref="I4:J4"/>
    <mergeCell ref="A1:F1"/>
    <mergeCell ref="G1:M1"/>
    <mergeCell ref="A2:F2"/>
    <mergeCell ref="G2:M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AOC Monthly time sheet</dc:title>
  <dc:subject>Vacation and Sick time earned and used</dc:subject>
  <dc:creator>AOC-ISD</dc:creator>
  <cp:keywords/>
  <dc:description/>
  <cp:lastModifiedBy>user</cp:lastModifiedBy>
  <cp:lastPrinted>2004-09-09T14:42:01Z</cp:lastPrinted>
  <dcterms:created xsi:type="dcterms:W3CDTF">1997-11-03T16:02:32Z</dcterms:created>
  <dcterms:modified xsi:type="dcterms:W3CDTF">2012-10-30T17:52:26Z</dcterms:modified>
  <cp:category/>
  <cp:version/>
  <cp:contentType/>
  <cp:contentStatus/>
</cp:coreProperties>
</file>